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11.2015" sheetId="1" r:id="rId1"/>
  </sheets>
  <definedNames/>
  <calcPr fullCalcOnLoad="1"/>
</workbook>
</file>

<file path=xl/sharedStrings.xml><?xml version="1.0" encoding="utf-8"?>
<sst xmlns="http://schemas.openxmlformats.org/spreadsheetml/2006/main" count="1019" uniqueCount="183">
  <si>
    <t xml:space="preserve">Приложение №4 к решению Совета народных депутатов МО   «Еленовское   сельское   поселение»  от17.12.2020г. № 213 </t>
  </si>
  <si>
    <r>
      <t xml:space="preserve">Приложение № 12
к решению Совета народных депутатов
МО   «Еленовское   сельское   поселение»
от 23.12.2019г. №171
</t>
    </r>
  </si>
  <si>
    <t>РАСПРЕДЕЛЕНИЕ БЮДЖЕТНЫХ АССИГНОВАНИЙ  БЮДЖЕТА</t>
  </si>
  <si>
    <t xml:space="preserve">МУНИЦИПАЛЬНОГО ОБРАЗОВАНИЯ "ЕЛЕНОВСКОЕ СЕЛЬСКОЕ ПОСЕЛЕНИЕ"  ПО РАЗДЕЛАМ И ПОДРАЗДЕЛАМ,  ЦЕЛЕВЫМ СТАТЬЯМ И ВИДАМ РАСХОДОВ КЛАССИФИКАЦИИ РАСХОДОВ БЮДЖЕТОВ РОССИЙСКОЙ ФЕДЕРАЦИИ </t>
  </si>
  <si>
    <t>на  2021 год</t>
  </si>
  <si>
    <t>Наименование</t>
  </si>
  <si>
    <t>Рз</t>
  </si>
  <si>
    <t>ПР</t>
  </si>
  <si>
    <t>ЦСР</t>
  </si>
  <si>
    <t>ВР</t>
  </si>
  <si>
    <t>БЮДЖЕТ</t>
  </si>
  <si>
    <t>2021 г.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</si>
  <si>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</si>
  <si>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</si>
  <si>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</si>
  <si>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</si>
  <si>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 образования</t>
  </si>
  <si>
    <t>6110000100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</si>
  <si>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</si>
  <si>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</si>
  <si>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</si>
  <si>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</si>
  <si>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</si>
  <si>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</si>
  <si>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Оплата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</si>
  <si>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</si>
  <si>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</si>
  <si>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610005549F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</si>
  <si>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</si>
  <si>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</si>
  <si>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 xml:space="preserve">Центральный аппарат </t>
  </si>
  <si>
    <t>6160000400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</si>
  <si>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</si>
  <si>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</si>
  <si>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</si>
  <si>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</si>
  <si>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</si>
  <si>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</si>
  <si>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</si>
  <si>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</si>
  <si>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</si>
  <si>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</si>
  <si>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Иные бюджетные ассигнования</t>
  </si>
  <si>
    <t>800</t>
  </si>
  <si>
    <t>Уплата налогов, сборов и иных платежей</t>
  </si>
  <si>
    <t>850</t>
  </si>
  <si>
    <t>Центральный аппарат</t>
  </si>
  <si>
    <t>6160080501</t>
  </si>
  <si>
    <t>Обеспечение проведения выборов и референдумов</t>
  </si>
  <si>
    <t>07</t>
  </si>
  <si>
    <t>Проведение выборов в представительные  органы муниципального образования</t>
  </si>
  <si>
    <t>6150000800</t>
  </si>
  <si>
    <t>Специальные расходы</t>
  </si>
  <si>
    <t>Иные выплаты текущего характера физическим лицам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</si>
  <si>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</si>
  <si>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</si>
  <si>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</si>
  <si>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</si>
  <si>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6180090010</t>
  </si>
  <si>
    <t>Работы, и услуги по содержанию имущества</t>
  </si>
  <si>
    <t>Увеличение стоимости горюче-смазочных материалов</t>
  </si>
  <si>
    <t>Уплата прочих налогов, сборов и иных платежей</t>
  </si>
  <si>
    <t>851</t>
  </si>
  <si>
    <t>Организация похоронной службы</t>
  </si>
  <si>
    <t>6180090020</t>
  </si>
  <si>
    <t>Расходы на исполнения части полномочий</t>
  </si>
  <si>
    <t>6190000401</t>
  </si>
  <si>
    <t>Расходыпо передаче полномочий по внешнему муниципальному финансовому контролю</t>
  </si>
  <si>
    <t>Межбюджетные трансферты</t>
  </si>
  <si>
    <t>500</t>
  </si>
  <si>
    <t>Иные межбюджетные трансферты</t>
  </si>
  <si>
    <t>540</t>
  </si>
  <si>
    <t xml:space="preserve">Перечисления другим бюджетам бюджетной системы Российской Федерации </t>
  </si>
  <si>
    <t>Расходы на осуществление государственных полномочий Республики Адыгея в сфере административных правоотношений</t>
  </si>
  <si>
    <t>6120061000</t>
  </si>
  <si>
    <t>6120061010</t>
  </si>
  <si>
    <t>Целевые программы муниципальных образований</t>
  </si>
  <si>
    <t>6810010000</t>
  </si>
  <si>
    <t>Ведомствено целевая программа "Мероприятия по профилактике терроризма и экстримизма, а также минимизации и (или) ликвидации последствий проявлений терроризма и экстримизма на территории муниципального образования "Еленовское сельское посление" на 2019-2021 годы"</t>
  </si>
  <si>
    <t>6810010010</t>
  </si>
  <si>
    <t>Ведомственная целевая программа "Противодействие коррупции  на территории  Еленовского сельского поселения на 2019-2021годы"</t>
  </si>
  <si>
    <t>6810010020</t>
  </si>
  <si>
    <t>Муниципальная программа "Военно- патриотическое воспитание несовершеннолетних и молодежи Еленовского сельского поселения" на 2019-2021 годы</t>
  </si>
  <si>
    <t>6810010030</t>
  </si>
  <si>
    <t>Ведомственная целевая программа "Профилактика правонарушений в МО "Еленовское сельское поселение" на 2019-2021 годы</t>
  </si>
  <si>
    <t>6810010040</t>
  </si>
  <si>
    <t>Ведомственная целевая программа "«Энергосбережение и повышение энергетической эффективности в муниципальном образовании «Еленовское сельское поселение» на 2021 год и плановый период 2022-2023 г.</t>
  </si>
  <si>
    <t>6810010050</t>
  </si>
  <si>
    <t>Прочие услуги</t>
  </si>
  <si>
    <t>Расходы на содержание имущества</t>
  </si>
  <si>
    <t>7210091000</t>
  </si>
  <si>
    <t>Расходы на приобретение и содержание имущества, находящегося в собственности МО "Еленовское сельское поселение" содержание имущества</t>
  </si>
  <si>
    <t>7210091020</t>
  </si>
  <si>
    <t>Расходы на приобретение и содержание имущества, находящегося в собственности МО "Еленовское сельское поселение" приобретение ОС, приобретение материалов</t>
  </si>
  <si>
    <t>7210091030</t>
  </si>
  <si>
    <t>Увеличение стоимости материальных запасов</t>
  </si>
  <si>
    <t>Увеличение стоимости ОС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</si>
  <si>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</si>
  <si>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</si>
  <si>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</si>
  <si>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</si>
  <si>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</si>
  <si>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</si>
  <si>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</si>
  <si>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</si>
  <si>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</si>
  <si>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6210090020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</si>
  <si>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</si>
  <si>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</si>
  <si>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</si>
  <si>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6220090030</t>
  </si>
  <si>
    <t xml:space="preserve">Национальная экономика </t>
  </si>
  <si>
    <t>Дорожное хозяйство (дорожные фонды)</t>
  </si>
  <si>
    <t xml:space="preserve"> 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</si>
  <si>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</si>
  <si>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</si>
  <si>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</si>
  <si>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</si>
  <si>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Транспортные услуги</t>
  </si>
  <si>
    <t>Увеличение стоимости строительных материалов</t>
  </si>
  <si>
    <t>Паспортизация автомобильных дорог общего пользования местного значения</t>
  </si>
  <si>
    <t>6830010030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</si>
  <si>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</si>
  <si>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</si>
  <si>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</si>
  <si>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6310090040</t>
  </si>
  <si>
    <t>ЖИЛИЩНО-КОММУНАЛЬНОЕ ХОЗЯЙСТВО</t>
  </si>
  <si>
    <t>05</t>
  </si>
  <si>
    <t>Коммунальное хозяйство</t>
  </si>
  <si>
    <t>Аварийное и техническое обслуживание газового оборудования газопровода в с.Еленовском</t>
  </si>
  <si>
    <t>6910040020</t>
  </si>
  <si>
    <t>Исполнение судебных актов</t>
  </si>
  <si>
    <t>830</t>
  </si>
  <si>
    <t>Расходы по разведке подземных вод на территории с. Еленовского</t>
  </si>
  <si>
    <t xml:space="preserve">Комплексное развитие сельских территорий муниципального образования "Красногвардейский район"-строительство газопровода низкого давления по улице Есина </t>
  </si>
  <si>
    <t>69105L5760</t>
  </si>
  <si>
    <t>69109L5760</t>
  </si>
  <si>
    <t>69109L5761</t>
  </si>
  <si>
    <t>69109L5762</t>
  </si>
  <si>
    <t>Благоустройство</t>
  </si>
  <si>
    <t>Озеленение</t>
  </si>
  <si>
    <t>6420090060</t>
  </si>
  <si>
    <t>Увеличение стоимости основных средств</t>
  </si>
  <si>
    <t>Содержание мест захоронения</t>
  </si>
  <si>
    <t>6430090070</t>
  </si>
  <si>
    <t>Работы, услуги по содержанию имущества</t>
  </si>
  <si>
    <t xml:space="preserve">Прочие мероприятия по благоустройству городских округов и поселений </t>
  </si>
  <si>
    <t>6440090080</t>
  </si>
  <si>
    <t xml:space="preserve">КУЛЬТУРА, КИНЕМАТОГРАФИЯ </t>
  </si>
  <si>
    <t>08</t>
  </si>
  <si>
    <t xml:space="preserve"> Культура</t>
  </si>
  <si>
    <t>6510090090</t>
  </si>
  <si>
    <t>софинансирование расходных обязательств субъектов Российской Федерации , связанных с реализацией федеральной целевой программы "Увековечение памяти погибших при защите Отечества на 2019-2024 ггоды"(нанесение имен погибших)</t>
  </si>
  <si>
    <t>65001L2992</t>
  </si>
  <si>
    <t>65001L2993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</si>
  <si>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</si>
  <si>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</si>
  <si>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</si>
  <si>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</si>
  <si>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</si>
  <si>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</si>
  <si>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</si>
  <si>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</si>
  <si>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</si>
  <si>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312</t>
  </si>
  <si>
    <t>Социальные выплаты</t>
  </si>
  <si>
    <t>6610080501</t>
  </si>
  <si>
    <t>ФИЗИЧЕСКАЯ КУЛЬТУРА И СПОРТ</t>
  </si>
  <si>
    <t>11</t>
  </si>
  <si>
    <t>Массовый спорт</t>
  </si>
  <si>
    <t>Руководство и управление в сфере установленных функций</t>
  </si>
  <si>
    <t>6710090110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</si>
  <si>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</si>
  <si>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</si>
  <si>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7110020010</t>
  </si>
  <si>
    <t>Обслуживание государственного (муниципального) долга</t>
  </si>
  <si>
    <t>700</t>
  </si>
  <si>
    <t>Обслуживание государственного долга Российской Федерации</t>
  </si>
  <si>
    <t>710</t>
  </si>
  <si>
    <t>Обслуживание внутреннего долга</t>
  </si>
  <si>
    <t>Дефицит (-), Профицит (+) бюджета</t>
  </si>
  <si>
    <t>тыс.руб</t>
  </si>
  <si>
    <t>ВСЕГО РАСХОДОВ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</si>
</sst>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2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2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3" fillId="0" borderId="0" xfId="0" applyFont="1" applyFill="1" applyBorder="1" applyAlignment="1">
      <alignment horizontal="right" wrapText="1"/>
    </xf>
    <xf numFmtId="164" fontId="4" fillId="0" borderId="0" xfId="0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164" fontId="8" fillId="3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8" fillId="4" borderId="2" xfId="0" applyFont="1" applyFill="1" applyBorder="1" applyAlignment="1">
      <alignment vertical="top" wrapText="1"/>
    </xf>
    <xf numFmtId="165" fontId="9" fillId="4" borderId="2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vertical="top" wrapText="1"/>
    </xf>
    <xf numFmtId="166" fontId="6" fillId="3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top" wrapText="1"/>
    </xf>
    <xf numFmtId="165" fontId="11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6" fontId="7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4" fontId="7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4" fontId="14" fillId="3" borderId="1" xfId="0" applyFont="1" applyFill="1" applyBorder="1" applyAlignment="1">
      <alignment vertical="top" wrapText="1"/>
    </xf>
    <xf numFmtId="165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4" fontId="10" fillId="0" borderId="2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center"/>
    </xf>
    <xf numFmtId="164" fontId="10" fillId="4" borderId="1" xfId="0" applyFont="1" applyFill="1" applyBorder="1" applyAlignment="1">
      <alignment vertical="top" wrapText="1"/>
    </xf>
    <xf numFmtId="165" fontId="11" fillId="4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3" borderId="1" xfId="0" applyFont="1" applyFill="1" applyBorder="1" applyAlignment="1">
      <alignment vertical="top" wrapText="1"/>
    </xf>
    <xf numFmtId="165" fontId="15" fillId="3" borderId="1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vertical="top" wrapText="1"/>
    </xf>
    <xf numFmtId="166" fontId="6" fillId="0" borderId="1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3" fillId="0" borderId="0" xfId="0" applyFont="1" applyAlignment="1">
      <alignment/>
    </xf>
    <xf numFmtId="166" fontId="14" fillId="0" borderId="1" xfId="0" applyNumberFormat="1" applyFont="1" applyBorder="1" applyAlignment="1">
      <alignment horizontal="center" vertical="center"/>
    </xf>
    <xf numFmtId="164" fontId="6" fillId="3" borderId="1" xfId="0" applyFont="1" applyFill="1" applyBorder="1" applyAlignment="1">
      <alignment vertical="top" wrapText="1"/>
    </xf>
    <xf numFmtId="165" fontId="18" fillId="3" borderId="1" xfId="0" applyNumberFormat="1" applyFont="1" applyFill="1" applyBorder="1" applyAlignment="1">
      <alignment horizontal="center" vertical="center"/>
    </xf>
    <xf numFmtId="164" fontId="19" fillId="4" borderId="1" xfId="0" applyFont="1" applyFill="1" applyBorder="1" applyAlignment="1">
      <alignment vertical="top" wrapText="1"/>
    </xf>
    <xf numFmtId="165" fontId="13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4" fontId="3" fillId="2" borderId="0" xfId="0" applyFont="1" applyFill="1" applyAlignment="1">
      <alignment/>
    </xf>
    <xf numFmtId="165" fontId="3" fillId="3" borderId="1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6" fontId="21" fillId="4" borderId="1" xfId="0" applyNumberFormat="1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vertical="top" wrapText="1"/>
    </xf>
    <xf numFmtId="166" fontId="16" fillId="4" borderId="1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16" fillId="4" borderId="1" xfId="0" applyFont="1" applyFill="1" applyBorder="1" applyAlignment="1">
      <alignment vertical="top" wrapText="1"/>
    </xf>
    <xf numFmtId="165" fontId="16" fillId="4" borderId="1" xfId="0" applyNumberFormat="1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vertical="top" wrapText="1"/>
    </xf>
    <xf numFmtId="165" fontId="8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2" xfId="0" applyFont="1" applyBorder="1" applyAlignment="1">
      <alignment vertical="top" wrapText="1"/>
    </xf>
    <xf numFmtId="164" fontId="10" fillId="0" borderId="1" xfId="0" applyFont="1" applyBorder="1" applyAlignment="1">
      <alignment vertical="top"/>
    </xf>
    <xf numFmtId="164" fontId="9" fillId="4" borderId="1" xfId="0" applyFont="1" applyFill="1" applyBorder="1" applyAlignment="1">
      <alignment vertical="top" wrapText="1"/>
    </xf>
    <xf numFmtId="164" fontId="7" fillId="4" borderId="2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5" fontId="22" fillId="4" borderId="1" xfId="0" applyNumberFormat="1" applyFont="1" applyFill="1" applyBorder="1" applyAlignment="1">
      <alignment horizontal="center" vertical="center"/>
    </xf>
    <xf numFmtId="166" fontId="22" fillId="4" borderId="1" xfId="0" applyNumberFormat="1" applyFont="1" applyFill="1" applyBorder="1" applyAlignment="1">
      <alignment horizontal="center" vertical="center"/>
    </xf>
    <xf numFmtId="164" fontId="10" fillId="0" borderId="4" xfId="0" applyFont="1" applyBorder="1" applyAlignment="1">
      <alignment vertical="top" wrapText="1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5" fontId="9" fillId="0" borderId="5" xfId="0" applyNumberFormat="1" applyFont="1" applyBorder="1" applyAlignment="1">
      <alignment horizontal="center" vertical="center"/>
    </xf>
    <xf numFmtId="164" fontId="9" fillId="2" borderId="1" xfId="0" applyFont="1" applyFill="1" applyBorder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4" fontId="13" fillId="2" borderId="1" xfId="0" applyFont="1" applyFill="1" applyBorder="1" applyAlignment="1">
      <alignment vertical="center"/>
    </xf>
    <xf numFmtId="164" fontId="22" fillId="3" borderId="2" xfId="0" applyFont="1" applyFill="1" applyBorder="1" applyAlignment="1">
      <alignment vertical="top" wrapText="1"/>
    </xf>
    <xf numFmtId="165" fontId="22" fillId="3" borderId="2" xfId="0" applyNumberFormat="1" applyFont="1" applyFill="1" applyBorder="1" applyAlignment="1">
      <alignment horizontal="center" vertical="center"/>
    </xf>
    <xf numFmtId="166" fontId="22" fillId="3" borderId="2" xfId="0" applyNumberFormat="1" applyFont="1" applyFill="1" applyBorder="1" applyAlignment="1">
      <alignment horizontal="center" vertical="center"/>
    </xf>
    <xf numFmtId="164" fontId="7" fillId="4" borderId="1" xfId="0" applyFont="1" applyFill="1" applyBorder="1" applyAlignment="1">
      <alignment vertical="top" wrapText="1"/>
    </xf>
    <xf numFmtId="165" fontId="7" fillId="4" borderId="5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4" fontId="19" fillId="0" borderId="2" xfId="0" applyFont="1" applyBorder="1" applyAlignment="1">
      <alignment vertical="top" wrapText="1"/>
    </xf>
    <xf numFmtId="164" fontId="8" fillId="4" borderId="6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horizontal="center" vertical="center"/>
    </xf>
    <xf numFmtId="164" fontId="23" fillId="0" borderId="1" xfId="0" applyFont="1" applyBorder="1" applyAlignment="1">
      <alignment vertical="center" wrapText="1"/>
    </xf>
    <xf numFmtId="164" fontId="8" fillId="3" borderId="1" xfId="0" applyFont="1" applyFill="1" applyBorder="1" applyAlignment="1">
      <alignment vertical="center" wrapText="1"/>
    </xf>
    <xf numFmtId="164" fontId="8" fillId="2" borderId="1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vertical="top" wrapText="1"/>
    </xf>
    <xf numFmtId="165" fontId="9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vertical="top" wrapText="1"/>
    </xf>
    <xf numFmtId="165" fontId="9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44.75390625" style="1" customWidth="1"/>
    <col min="2" max="3" width="7.00390625" style="2" customWidth="1"/>
    <col min="4" max="4" width="11.125" style="3" customWidth="1"/>
    <col min="5" max="5" width="6.375" style="2" customWidth="1"/>
    <col min="6" max="6" width="10.375" style="4" customWidth="1"/>
    <col min="7" max="16384" width="9.125" style="5" customWidth="1"/>
  </cols>
  <sheetData>
    <row r="1" spans="2:6" ht="67.5" customHeight="1">
      <c r="B1" s="6" t="s">
        <v>0</v>
      </c>
      <c r="C1" s="6"/>
      <c r="D1" s="6"/>
      <c r="E1" s="6"/>
      <c r="F1" s="6"/>
    </row>
    <row r="2" spans="2:6" ht="64.5" customHeight="1">
      <c r="B2" s="6" t="s">
        <v>1</v>
      </c>
      <c r="C2" s="6"/>
      <c r="D2" s="6"/>
      <c r="E2" s="6"/>
      <c r="F2" s="6"/>
    </row>
    <row r="3" spans="1:6" s="9" customFormat="1" ht="12.75" customHeight="1" hidden="1">
      <c r="A3" s="1"/>
      <c r="B3" s="7"/>
      <c r="C3" s="8"/>
      <c r="D3" s="8"/>
      <c r="E3" s="8"/>
      <c r="F3" s="8"/>
    </row>
    <row r="4" spans="1:6" s="9" customFormat="1" ht="14.25" customHeight="1" hidden="1">
      <c r="A4" s="1"/>
      <c r="B4" s="7"/>
      <c r="C4" s="8"/>
      <c r="D4" s="8"/>
      <c r="E4" s="8"/>
      <c r="F4" s="8"/>
    </row>
    <row r="5" spans="1:6" s="9" customFormat="1" ht="14.25" customHeight="1" hidden="1">
      <c r="A5" s="1"/>
      <c r="B5" s="7"/>
      <c r="C5" s="8"/>
      <c r="D5" s="8"/>
      <c r="E5" s="8"/>
      <c r="F5" s="8"/>
    </row>
    <row r="6" spans="4:6" ht="8.25" customHeight="1">
      <c r="D6" s="10"/>
      <c r="E6" s="10"/>
      <c r="F6" s="10"/>
    </row>
    <row r="7" spans="1:6" ht="17.25" customHeight="1">
      <c r="A7" s="11" t="s">
        <v>2</v>
      </c>
      <c r="B7" s="11"/>
      <c r="C7" s="11"/>
      <c r="D7" s="11"/>
      <c r="E7" s="11"/>
      <c r="F7" s="11"/>
    </row>
    <row r="8" spans="1:6" ht="27" customHeight="1">
      <c r="A8" s="12" t="s">
        <v>3</v>
      </c>
      <c r="B8" s="12"/>
      <c r="C8" s="12"/>
      <c r="D8" s="12"/>
      <c r="E8" s="12"/>
      <c r="F8" s="12"/>
    </row>
    <row r="9" spans="1:6" ht="17.25" customHeight="1">
      <c r="A9" s="11" t="s">
        <v>4</v>
      </c>
      <c r="B9" s="11"/>
      <c r="C9" s="11"/>
      <c r="D9" s="11"/>
      <c r="E9" s="11"/>
      <c r="F9" s="11"/>
    </row>
    <row r="10" spans="1:6" s="17" customFormat="1" ht="21" customHeight="1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6" t="s">
        <v>10</v>
      </c>
    </row>
    <row r="11" spans="1:6" s="18" customFormat="1" ht="15" customHeight="1">
      <c r="A11" s="13"/>
      <c r="B11" s="14"/>
      <c r="C11" s="15"/>
      <c r="D11" s="15"/>
      <c r="E11" s="15"/>
      <c r="F11" s="16" t="s">
        <v>11</v>
      </c>
    </row>
    <row r="12" spans="1:6" s="18" customFormat="1" ht="24" customHeight="1">
      <c r="A12" s="19" t="s">
        <v>12</v>
      </c>
      <c r="B12" s="20" t="s">
        <v>13</v>
      </c>
      <c r="C12" s="20"/>
      <c r="D12" s="20"/>
      <c r="E12" s="20"/>
      <c r="F12" s="21">
        <f>F13+F23+F45+F50</f>
        <v>5597.5</v>
      </c>
    </row>
    <row r="13" spans="1:6" s="17" customFormat="1" ht="26.25" customHeight="1">
      <c r="A13" s="22" t="s">
        <v>14</v>
      </c>
      <c r="B13" s="15" t="s">
        <v>13</v>
      </c>
      <c r="C13" s="15" t="s">
        <v>15</v>
      </c>
      <c r="D13" s="15"/>
      <c r="E13" s="15"/>
      <c r="F13" s="23">
        <f>F14+F20</f>
        <v>1138.8</v>
      </c>
    </row>
    <row r="14" spans="1:6" s="17" customFormat="1" ht="18" customHeight="1">
      <c r="A14" s="24" t="s">
        <v>16</v>
      </c>
      <c r="B14" s="25" t="s">
        <v>13</v>
      </c>
      <c r="C14" s="25" t="s">
        <v>15</v>
      </c>
      <c r="D14" s="25" t="s">
        <v>17</v>
      </c>
      <c r="E14" s="25"/>
      <c r="F14" s="26">
        <f>F15</f>
        <v>1008.6</v>
      </c>
    </row>
    <row r="15" spans="1:6" s="17" customFormat="1" ht="36.75" customHeight="1">
      <c r="A15" s="24" t="s">
        <v>18</v>
      </c>
      <c r="B15" s="25" t="s">
        <v>13</v>
      </c>
      <c r="C15" s="25" t="s">
        <v>15</v>
      </c>
      <c r="D15" s="25" t="s">
        <v>17</v>
      </c>
      <c r="E15" s="25" t="s">
        <v>19</v>
      </c>
      <c r="F15" s="26">
        <f>SUM(F16)</f>
        <v>1008.6</v>
      </c>
    </row>
    <row r="16" spans="1:6" s="17" customFormat="1" ht="28.5" customHeight="1">
      <c r="A16" s="24" t="s">
        <v>20</v>
      </c>
      <c r="B16" s="25" t="s">
        <v>13</v>
      </c>
      <c r="C16" s="25" t="s">
        <v>15</v>
      </c>
      <c r="D16" s="25" t="s">
        <v>17</v>
      </c>
      <c r="E16" s="25" t="s">
        <v>21</v>
      </c>
      <c r="F16" s="26">
        <v>1008.6</v>
      </c>
    </row>
    <row r="17" spans="1:6" s="17" customFormat="1" ht="22.5" customHeight="1" hidden="1">
      <c r="A17" s="24" t="s">
        <v>22</v>
      </c>
      <c r="B17" s="25" t="s">
        <v>13</v>
      </c>
      <c r="C17" s="25" t="s">
        <v>15</v>
      </c>
      <c r="D17" s="25" t="s">
        <v>17</v>
      </c>
      <c r="E17" s="25" t="s">
        <v>23</v>
      </c>
      <c r="F17" s="26">
        <f>F18+F19</f>
        <v>1029.66</v>
      </c>
    </row>
    <row r="18" spans="1:6" s="17" customFormat="1" ht="13.5" customHeight="1" hidden="1">
      <c r="A18" s="27" t="s">
        <v>24</v>
      </c>
      <c r="B18" s="28" t="s">
        <v>13</v>
      </c>
      <c r="C18" s="28" t="s">
        <v>15</v>
      </c>
      <c r="D18" s="28" t="s">
        <v>17</v>
      </c>
      <c r="E18" s="28" t="s">
        <v>23</v>
      </c>
      <c r="F18" s="29">
        <v>790.83</v>
      </c>
    </row>
    <row r="19" spans="1:6" s="30" customFormat="1" ht="27.75" customHeight="1" hidden="1">
      <c r="A19" s="27" t="s">
        <v>25</v>
      </c>
      <c r="B19" s="28" t="s">
        <v>13</v>
      </c>
      <c r="C19" s="28" t="s">
        <v>15</v>
      </c>
      <c r="D19" s="28" t="s">
        <v>17</v>
      </c>
      <c r="E19" s="28" t="s">
        <v>26</v>
      </c>
      <c r="F19" s="29">
        <v>238.83</v>
      </c>
    </row>
    <row r="20" spans="1:6" s="30" customFormat="1" ht="27.75" customHeight="1">
      <c r="A20" s="24" t="s">
        <v>20</v>
      </c>
      <c r="B20" s="25" t="s">
        <v>13</v>
      </c>
      <c r="C20" s="25" t="s">
        <v>15</v>
      </c>
      <c r="D20" s="25" t="s">
        <v>27</v>
      </c>
      <c r="E20" s="25"/>
      <c r="F20" s="26">
        <f>F21</f>
        <v>130.2</v>
      </c>
    </row>
    <row r="21" spans="1:6" s="30" customFormat="1" ht="27.75" customHeight="1">
      <c r="A21" s="24" t="s">
        <v>18</v>
      </c>
      <c r="B21" s="25" t="s">
        <v>13</v>
      </c>
      <c r="C21" s="25" t="s">
        <v>15</v>
      </c>
      <c r="D21" s="25" t="s">
        <v>27</v>
      </c>
      <c r="E21" s="25" t="s">
        <v>19</v>
      </c>
      <c r="F21" s="26">
        <f>F22</f>
        <v>130.2</v>
      </c>
    </row>
    <row r="22" spans="1:6" s="30" customFormat="1" ht="27.75" customHeight="1">
      <c r="A22" s="24" t="s">
        <v>20</v>
      </c>
      <c r="B22" s="25" t="s">
        <v>13</v>
      </c>
      <c r="C22" s="25" t="s">
        <v>15</v>
      </c>
      <c r="D22" s="25" t="s">
        <v>27</v>
      </c>
      <c r="E22" s="25" t="s">
        <v>21</v>
      </c>
      <c r="F22" s="26">
        <v>130.2</v>
      </c>
    </row>
    <row r="23" spans="1:6" s="30" customFormat="1" ht="37.5" customHeight="1">
      <c r="A23" s="13" t="s">
        <v>28</v>
      </c>
      <c r="B23" s="15" t="s">
        <v>13</v>
      </c>
      <c r="C23" s="15" t="s">
        <v>29</v>
      </c>
      <c r="D23" s="15"/>
      <c r="E23" s="15"/>
      <c r="F23" s="31">
        <f>F24+F39+F42</f>
        <v>3386.5</v>
      </c>
    </row>
    <row r="24" spans="1:6" s="17" customFormat="1" ht="14.25" customHeight="1">
      <c r="A24" s="24" t="s">
        <v>30</v>
      </c>
      <c r="B24" s="25" t="s">
        <v>13</v>
      </c>
      <c r="C24" s="25" t="s">
        <v>29</v>
      </c>
      <c r="D24" s="25" t="s">
        <v>31</v>
      </c>
      <c r="E24" s="25"/>
      <c r="F24" s="26">
        <f>F25+F30+F37</f>
        <v>2855.1</v>
      </c>
    </row>
    <row r="25" spans="1:6" s="17" customFormat="1" ht="36.75" customHeight="1">
      <c r="A25" s="24" t="s">
        <v>18</v>
      </c>
      <c r="B25" s="25" t="s">
        <v>13</v>
      </c>
      <c r="C25" s="25" t="s">
        <v>29</v>
      </c>
      <c r="D25" s="25" t="s">
        <v>31</v>
      </c>
      <c r="E25" s="25" t="s">
        <v>19</v>
      </c>
      <c r="F25" s="26">
        <f>F26</f>
        <v>2445.1</v>
      </c>
    </row>
    <row r="26" spans="1:6" s="17" customFormat="1" ht="15" customHeight="1">
      <c r="A26" s="24" t="s">
        <v>20</v>
      </c>
      <c r="B26" s="25" t="s">
        <v>13</v>
      </c>
      <c r="C26" s="25" t="s">
        <v>29</v>
      </c>
      <c r="D26" s="25" t="s">
        <v>31</v>
      </c>
      <c r="E26" s="25" t="s">
        <v>21</v>
      </c>
      <c r="F26" s="26">
        <v>2445.1</v>
      </c>
    </row>
    <row r="27" spans="1:6" s="17" customFormat="1" ht="27" customHeight="1" hidden="1">
      <c r="A27" s="24" t="s">
        <v>22</v>
      </c>
      <c r="B27" s="25" t="s">
        <v>13</v>
      </c>
      <c r="C27" s="25" t="s">
        <v>29</v>
      </c>
      <c r="D27" s="25" t="s">
        <v>31</v>
      </c>
      <c r="E27" s="25" t="s">
        <v>23</v>
      </c>
      <c r="F27" s="26">
        <f>F28+F29</f>
        <v>3068.66</v>
      </c>
    </row>
    <row r="28" spans="1:6" s="17" customFormat="1" ht="16.5" customHeight="1" hidden="1">
      <c r="A28" s="27" t="s">
        <v>24</v>
      </c>
      <c r="B28" s="28" t="s">
        <v>13</v>
      </c>
      <c r="C28" s="28" t="s">
        <v>29</v>
      </c>
      <c r="D28" s="28" t="s">
        <v>31</v>
      </c>
      <c r="E28" s="28" t="s">
        <v>23</v>
      </c>
      <c r="F28" s="32">
        <v>2356.88</v>
      </c>
    </row>
    <row r="29" spans="1:6" s="30" customFormat="1" ht="33.75" customHeight="1" hidden="1">
      <c r="A29" s="27" t="s">
        <v>25</v>
      </c>
      <c r="B29" s="28" t="s">
        <v>13</v>
      </c>
      <c r="C29" s="28" t="s">
        <v>29</v>
      </c>
      <c r="D29" s="28" t="s">
        <v>31</v>
      </c>
      <c r="E29" s="28" t="s">
        <v>26</v>
      </c>
      <c r="F29" s="32">
        <v>711.78</v>
      </c>
    </row>
    <row r="30" spans="1:6" s="17" customFormat="1" ht="15" customHeight="1">
      <c r="A30" s="24" t="s">
        <v>32</v>
      </c>
      <c r="B30" s="25" t="s">
        <v>13</v>
      </c>
      <c r="C30" s="25" t="s">
        <v>29</v>
      </c>
      <c r="D30" s="25" t="s">
        <v>31</v>
      </c>
      <c r="E30" s="25" t="s">
        <v>33</v>
      </c>
      <c r="F30" s="26">
        <f>F31</f>
        <v>409.1</v>
      </c>
    </row>
    <row r="31" spans="1:6" s="17" customFormat="1" ht="22.5" customHeight="1">
      <c r="A31" s="24" t="s">
        <v>34</v>
      </c>
      <c r="B31" s="25" t="s">
        <v>13</v>
      </c>
      <c r="C31" s="25" t="s">
        <v>29</v>
      </c>
      <c r="D31" s="25" t="s">
        <v>31</v>
      </c>
      <c r="E31" s="25" t="s">
        <v>35</v>
      </c>
      <c r="F31" s="26">
        <v>409.1</v>
      </c>
    </row>
    <row r="32" spans="1:6" s="17" customFormat="1" ht="26.25" customHeight="1" hidden="1">
      <c r="A32" s="24" t="s">
        <v>36</v>
      </c>
      <c r="B32" s="25" t="s">
        <v>13</v>
      </c>
      <c r="C32" s="25" t="s">
        <v>29</v>
      </c>
      <c r="D32" s="25" t="s">
        <v>31</v>
      </c>
      <c r="E32" s="25" t="s">
        <v>37</v>
      </c>
      <c r="F32" s="26">
        <f>F33+F34+F35+F36</f>
        <v>410</v>
      </c>
    </row>
    <row r="33" spans="1:6" s="30" customFormat="1" ht="18.75" customHeight="1" hidden="1">
      <c r="A33" s="27" t="s">
        <v>38</v>
      </c>
      <c r="B33" s="25" t="s">
        <v>13</v>
      </c>
      <c r="C33" s="25" t="s">
        <v>29</v>
      </c>
      <c r="D33" s="25" t="s">
        <v>31</v>
      </c>
      <c r="E33" s="28" t="s">
        <v>37</v>
      </c>
      <c r="F33" s="32">
        <v>64.2</v>
      </c>
    </row>
    <row r="34" spans="1:6" s="30" customFormat="1" ht="18.75" customHeight="1" hidden="1">
      <c r="A34" s="27" t="s">
        <v>39</v>
      </c>
      <c r="B34" s="25" t="s">
        <v>13</v>
      </c>
      <c r="C34" s="25" t="s">
        <v>29</v>
      </c>
      <c r="D34" s="25" t="s">
        <v>31</v>
      </c>
      <c r="E34" s="28" t="s">
        <v>37</v>
      </c>
      <c r="F34" s="32">
        <v>160.4</v>
      </c>
    </row>
    <row r="35" spans="1:6" s="30" customFormat="1" ht="16.5" customHeight="1" hidden="1">
      <c r="A35" s="27" t="s">
        <v>40</v>
      </c>
      <c r="B35" s="25" t="s">
        <v>13</v>
      </c>
      <c r="C35" s="25" t="s">
        <v>29</v>
      </c>
      <c r="D35" s="25" t="s">
        <v>31</v>
      </c>
      <c r="E35" s="28" t="s">
        <v>37</v>
      </c>
      <c r="F35" s="32">
        <v>20.8</v>
      </c>
    </row>
    <row r="36" spans="1:6" s="30" customFormat="1" ht="15.75" customHeight="1" hidden="1">
      <c r="A36" s="27" t="s">
        <v>41</v>
      </c>
      <c r="B36" s="25" t="s">
        <v>13</v>
      </c>
      <c r="C36" s="25" t="s">
        <v>29</v>
      </c>
      <c r="D36" s="25" t="s">
        <v>31</v>
      </c>
      <c r="E36" s="28" t="s">
        <v>37</v>
      </c>
      <c r="F36" s="32">
        <v>164.6</v>
      </c>
    </row>
    <row r="37" spans="1:6" s="30" customFormat="1" ht="15.75" customHeight="1">
      <c r="A37" s="24" t="s">
        <v>42</v>
      </c>
      <c r="B37" s="25" t="s">
        <v>13</v>
      </c>
      <c r="C37" s="25" t="s">
        <v>29</v>
      </c>
      <c r="D37" s="25" t="s">
        <v>31</v>
      </c>
      <c r="E37" s="25" t="s">
        <v>43</v>
      </c>
      <c r="F37" s="26">
        <f>F38</f>
        <v>0.9</v>
      </c>
    </row>
    <row r="38" spans="1:6" s="30" customFormat="1" ht="15.75" customHeight="1">
      <c r="A38" s="24" t="s">
        <v>44</v>
      </c>
      <c r="B38" s="25" t="s">
        <v>13</v>
      </c>
      <c r="C38" s="25" t="s">
        <v>29</v>
      </c>
      <c r="D38" s="25" t="s">
        <v>31</v>
      </c>
      <c r="E38" s="25" t="s">
        <v>45</v>
      </c>
      <c r="F38" s="26">
        <v>0.9</v>
      </c>
    </row>
    <row r="39" spans="1:6" s="30" customFormat="1" ht="17.25" customHeight="1">
      <c r="A39" s="27" t="s">
        <v>46</v>
      </c>
      <c r="B39" s="25" t="s">
        <v>13</v>
      </c>
      <c r="C39" s="25" t="s">
        <v>29</v>
      </c>
      <c r="D39" s="25" t="s">
        <v>27</v>
      </c>
      <c r="E39" s="25"/>
      <c r="F39" s="26">
        <f>F40</f>
        <v>65.1</v>
      </c>
    </row>
    <row r="40" spans="1:6" s="30" customFormat="1" ht="46.5" customHeight="1">
      <c r="A40" s="24" t="s">
        <v>18</v>
      </c>
      <c r="B40" s="25" t="s">
        <v>13</v>
      </c>
      <c r="C40" s="25" t="s">
        <v>29</v>
      </c>
      <c r="D40" s="25" t="s">
        <v>27</v>
      </c>
      <c r="E40" s="25" t="s">
        <v>19</v>
      </c>
      <c r="F40" s="26">
        <f>F41</f>
        <v>65.1</v>
      </c>
    </row>
    <row r="41" spans="1:6" s="30" customFormat="1" ht="26.25" customHeight="1">
      <c r="A41" s="24" t="s">
        <v>20</v>
      </c>
      <c r="B41" s="25" t="s">
        <v>13</v>
      </c>
      <c r="C41" s="25" t="s">
        <v>29</v>
      </c>
      <c r="D41" s="25" t="s">
        <v>27</v>
      </c>
      <c r="E41" s="25" t="s">
        <v>21</v>
      </c>
      <c r="F41" s="26">
        <v>65.1</v>
      </c>
    </row>
    <row r="42" spans="1:6" s="30" customFormat="1" ht="20.25" customHeight="1">
      <c r="A42" s="27" t="s">
        <v>46</v>
      </c>
      <c r="B42" s="25" t="s">
        <v>13</v>
      </c>
      <c r="C42" s="25" t="s">
        <v>29</v>
      </c>
      <c r="D42" s="25" t="s">
        <v>47</v>
      </c>
      <c r="E42" s="25"/>
      <c r="F42" s="26">
        <f>F43</f>
        <v>466.3</v>
      </c>
    </row>
    <row r="43" spans="1:6" s="30" customFormat="1" ht="49.5" customHeight="1">
      <c r="A43" s="24" t="s">
        <v>18</v>
      </c>
      <c r="B43" s="25" t="s">
        <v>13</v>
      </c>
      <c r="C43" s="25" t="s">
        <v>29</v>
      </c>
      <c r="D43" s="25" t="s">
        <v>47</v>
      </c>
      <c r="E43" s="25" t="s">
        <v>19</v>
      </c>
      <c r="F43" s="26">
        <f>F44</f>
        <v>466.3</v>
      </c>
    </row>
    <row r="44" spans="1:6" s="30" customFormat="1" ht="24.75" customHeight="1">
      <c r="A44" s="24" t="s">
        <v>20</v>
      </c>
      <c r="B44" s="25" t="s">
        <v>13</v>
      </c>
      <c r="C44" s="25" t="s">
        <v>29</v>
      </c>
      <c r="D44" s="25" t="s">
        <v>47</v>
      </c>
      <c r="E44" s="25" t="s">
        <v>21</v>
      </c>
      <c r="F44" s="26">
        <v>466.3</v>
      </c>
    </row>
    <row r="45" spans="1:6" s="17" customFormat="1" ht="34.5" customHeight="1" hidden="1">
      <c r="A45" s="33" t="s">
        <v>48</v>
      </c>
      <c r="B45" s="34" t="s">
        <v>13</v>
      </c>
      <c r="C45" s="34" t="s">
        <v>49</v>
      </c>
      <c r="D45" s="34"/>
      <c r="E45" s="34"/>
      <c r="F45" s="31">
        <f>F46</f>
        <v>0</v>
      </c>
    </row>
    <row r="46" spans="1:6" s="17" customFormat="1" ht="24" customHeight="1" hidden="1">
      <c r="A46" s="24" t="s">
        <v>50</v>
      </c>
      <c r="B46" s="25" t="s">
        <v>13</v>
      </c>
      <c r="C46" s="25" t="s">
        <v>49</v>
      </c>
      <c r="D46" s="25" t="s">
        <v>51</v>
      </c>
      <c r="E46" s="25"/>
      <c r="F46" s="26">
        <f>F47</f>
        <v>0</v>
      </c>
    </row>
    <row r="47" spans="1:6" s="30" customFormat="1" ht="17.25" customHeight="1" hidden="1">
      <c r="A47" s="24" t="s">
        <v>42</v>
      </c>
      <c r="B47" s="25" t="s">
        <v>13</v>
      </c>
      <c r="C47" s="25" t="s">
        <v>49</v>
      </c>
      <c r="D47" s="25" t="s">
        <v>51</v>
      </c>
      <c r="E47" s="25" t="s">
        <v>43</v>
      </c>
      <c r="F47" s="26">
        <f>F48</f>
        <v>0</v>
      </c>
    </row>
    <row r="48" spans="1:6" s="30" customFormat="1" ht="15.75" customHeight="1" hidden="1">
      <c r="A48" s="24" t="s">
        <v>52</v>
      </c>
      <c r="B48" s="25" t="s">
        <v>13</v>
      </c>
      <c r="C48" s="25" t="s">
        <v>49</v>
      </c>
      <c r="D48" s="25" t="s">
        <v>51</v>
      </c>
      <c r="E48" s="25" t="s">
        <v>45</v>
      </c>
      <c r="F48" s="26">
        <v>0</v>
      </c>
    </row>
    <row r="49" spans="1:6" s="17" customFormat="1" ht="1.5" customHeight="1" hidden="1">
      <c r="A49" s="27" t="s">
        <v>53</v>
      </c>
      <c r="B49" s="35" t="s">
        <v>13</v>
      </c>
      <c r="C49" s="35" t="s">
        <v>49</v>
      </c>
      <c r="D49" s="35" t="s">
        <v>51</v>
      </c>
      <c r="E49" s="35" t="s">
        <v>54</v>
      </c>
      <c r="F49" s="36">
        <v>306</v>
      </c>
    </row>
    <row r="50" spans="1:6" s="17" customFormat="1" ht="18.75" customHeight="1">
      <c r="A50" s="37" t="s">
        <v>55</v>
      </c>
      <c r="B50" s="38" t="s">
        <v>13</v>
      </c>
      <c r="C50" s="38" t="s">
        <v>56</v>
      </c>
      <c r="D50" s="38"/>
      <c r="E50" s="38"/>
      <c r="F50" s="39">
        <f>F51+F65+F70+F75+F101</f>
        <v>1072.1999999999998</v>
      </c>
    </row>
    <row r="51" spans="1:6" s="30" customFormat="1" ht="19.5" customHeight="1">
      <c r="A51" s="40" t="s">
        <v>57</v>
      </c>
      <c r="B51" s="41" t="s">
        <v>13</v>
      </c>
      <c r="C51" s="41" t="s">
        <v>56</v>
      </c>
      <c r="D51" s="41" t="s">
        <v>58</v>
      </c>
      <c r="E51" s="41"/>
      <c r="F51" s="42">
        <f>F52+F58</f>
        <v>647.3</v>
      </c>
    </row>
    <row r="52" spans="1:6" s="17" customFormat="1" ht="19.5" customHeight="1">
      <c r="A52" s="24" t="s">
        <v>32</v>
      </c>
      <c r="B52" s="25" t="s">
        <v>13</v>
      </c>
      <c r="C52" s="25" t="s">
        <v>56</v>
      </c>
      <c r="D52" s="25" t="s">
        <v>58</v>
      </c>
      <c r="E52" s="25" t="s">
        <v>33</v>
      </c>
      <c r="F52" s="26">
        <f>F53</f>
        <v>489</v>
      </c>
    </row>
    <row r="53" spans="1:6" s="17" customFormat="1" ht="26.25" customHeight="1">
      <c r="A53" s="24" t="s">
        <v>34</v>
      </c>
      <c r="B53" s="25" t="s">
        <v>13</v>
      </c>
      <c r="C53" s="25" t="s">
        <v>56</v>
      </c>
      <c r="D53" s="25" t="s">
        <v>58</v>
      </c>
      <c r="E53" s="25" t="s">
        <v>35</v>
      </c>
      <c r="F53" s="26">
        <v>489</v>
      </c>
    </row>
    <row r="54" spans="1:6" s="17" customFormat="1" ht="19.5" customHeight="1" hidden="1">
      <c r="A54" s="24" t="s">
        <v>36</v>
      </c>
      <c r="B54" s="25" t="s">
        <v>13</v>
      </c>
      <c r="C54" s="25" t="s">
        <v>56</v>
      </c>
      <c r="D54" s="25" t="s">
        <v>58</v>
      </c>
      <c r="E54" s="25" t="s">
        <v>37</v>
      </c>
      <c r="F54" s="26">
        <f>F55+F56+F57</f>
        <v>130</v>
      </c>
    </row>
    <row r="55" spans="1:6" s="17" customFormat="1" ht="17.25" customHeight="1" hidden="1">
      <c r="A55" s="43" t="s">
        <v>59</v>
      </c>
      <c r="B55" s="44" t="s">
        <v>13</v>
      </c>
      <c r="C55" s="44" t="s">
        <v>56</v>
      </c>
      <c r="D55" s="44" t="s">
        <v>58</v>
      </c>
      <c r="E55" s="44" t="s">
        <v>37</v>
      </c>
      <c r="F55" s="29">
        <v>0</v>
      </c>
    </row>
    <row r="56" spans="1:6" s="17" customFormat="1" ht="15.75" customHeight="1" hidden="1">
      <c r="A56" s="27" t="s">
        <v>41</v>
      </c>
      <c r="B56" s="28" t="s">
        <v>13</v>
      </c>
      <c r="C56" s="28" t="s">
        <v>56</v>
      </c>
      <c r="D56" s="28" t="s">
        <v>58</v>
      </c>
      <c r="E56" s="28" t="s">
        <v>37</v>
      </c>
      <c r="F56" s="29">
        <v>0</v>
      </c>
    </row>
    <row r="57" spans="1:6" s="17" customFormat="1" ht="15.75" customHeight="1" hidden="1">
      <c r="A57" s="27" t="s">
        <v>60</v>
      </c>
      <c r="B57" s="28" t="s">
        <v>13</v>
      </c>
      <c r="C57" s="28" t="s">
        <v>56</v>
      </c>
      <c r="D57" s="28" t="s">
        <v>58</v>
      </c>
      <c r="E57" s="28" t="s">
        <v>37</v>
      </c>
      <c r="F57" s="29">
        <v>130</v>
      </c>
    </row>
    <row r="58" spans="1:6" s="30" customFormat="1" ht="15" customHeight="1">
      <c r="A58" s="24" t="s">
        <v>42</v>
      </c>
      <c r="B58" s="35" t="s">
        <v>13</v>
      </c>
      <c r="C58" s="35" t="s">
        <v>56</v>
      </c>
      <c r="D58" s="25" t="s">
        <v>58</v>
      </c>
      <c r="E58" s="35" t="s">
        <v>43</v>
      </c>
      <c r="F58" s="26">
        <f>SUM(F59)</f>
        <v>158.3</v>
      </c>
    </row>
    <row r="59" spans="1:6" s="30" customFormat="1" ht="17.25" customHeight="1">
      <c r="A59" s="24" t="s">
        <v>44</v>
      </c>
      <c r="B59" s="35" t="s">
        <v>13</v>
      </c>
      <c r="C59" s="35" t="s">
        <v>56</v>
      </c>
      <c r="D59" s="25" t="s">
        <v>58</v>
      </c>
      <c r="E59" s="35" t="s">
        <v>45</v>
      </c>
      <c r="F59" s="26">
        <v>158.3</v>
      </c>
    </row>
    <row r="60" spans="1:6" s="17" customFormat="1" ht="18" customHeight="1" hidden="1">
      <c r="A60" s="27" t="s">
        <v>61</v>
      </c>
      <c r="B60" s="28" t="s">
        <v>13</v>
      </c>
      <c r="C60" s="28" t="s">
        <v>56</v>
      </c>
      <c r="D60" s="28" t="s">
        <v>58</v>
      </c>
      <c r="E60" s="28" t="s">
        <v>62</v>
      </c>
      <c r="F60" s="32">
        <v>76.75</v>
      </c>
    </row>
    <row r="61" spans="1:6" s="30" customFormat="1" ht="19.5" customHeight="1" hidden="1">
      <c r="A61" s="45" t="s">
        <v>63</v>
      </c>
      <c r="B61" s="46" t="s">
        <v>13</v>
      </c>
      <c r="C61" s="46" t="s">
        <v>56</v>
      </c>
      <c r="D61" s="46" t="s">
        <v>64</v>
      </c>
      <c r="E61" s="46"/>
      <c r="F61" s="47">
        <f>F62</f>
        <v>0</v>
      </c>
    </row>
    <row r="62" spans="1:6" s="30" customFormat="1" ht="24.75" customHeight="1" hidden="1">
      <c r="A62" s="24" t="s">
        <v>32</v>
      </c>
      <c r="B62" s="28" t="s">
        <v>13</v>
      </c>
      <c r="C62" s="28" t="s">
        <v>56</v>
      </c>
      <c r="D62" s="28" t="s">
        <v>64</v>
      </c>
      <c r="E62" s="28" t="s">
        <v>33</v>
      </c>
      <c r="F62" s="32">
        <f>F63</f>
        <v>0</v>
      </c>
    </row>
    <row r="63" spans="1:6" s="30" customFormat="1" ht="24" customHeight="1" hidden="1">
      <c r="A63" s="24" t="s">
        <v>34</v>
      </c>
      <c r="B63" s="28" t="s">
        <v>13</v>
      </c>
      <c r="C63" s="28" t="s">
        <v>56</v>
      </c>
      <c r="D63" s="28" t="s">
        <v>64</v>
      </c>
      <c r="E63" s="28" t="s">
        <v>35</v>
      </c>
      <c r="F63" s="32">
        <v>0</v>
      </c>
    </row>
    <row r="64" spans="1:6" s="30" customFormat="1" ht="12.75" hidden="1">
      <c r="A64" s="27" t="s">
        <v>41</v>
      </c>
      <c r="B64" s="28" t="s">
        <v>13</v>
      </c>
      <c r="C64" s="28" t="s">
        <v>56</v>
      </c>
      <c r="D64" s="28" t="s">
        <v>64</v>
      </c>
      <c r="E64" s="28" t="s">
        <v>37</v>
      </c>
      <c r="F64" s="32">
        <v>72.78</v>
      </c>
    </row>
    <row r="65" spans="1:6" s="30" customFormat="1" ht="16.5" customHeight="1">
      <c r="A65" s="45" t="s">
        <v>65</v>
      </c>
      <c r="B65" s="46" t="s">
        <v>13</v>
      </c>
      <c r="C65" s="46" t="s">
        <v>56</v>
      </c>
      <c r="D65" s="46" t="s">
        <v>66</v>
      </c>
      <c r="E65" s="46"/>
      <c r="F65" s="47">
        <f>F66</f>
        <v>10.8</v>
      </c>
    </row>
    <row r="66" spans="1:6" s="30" customFormat="1" ht="25.5" customHeight="1">
      <c r="A66" s="27" t="s">
        <v>67</v>
      </c>
      <c r="B66" s="28" t="s">
        <v>13</v>
      </c>
      <c r="C66" s="28" t="s">
        <v>56</v>
      </c>
      <c r="D66" s="28" t="s">
        <v>66</v>
      </c>
      <c r="E66" s="28"/>
      <c r="F66" s="32">
        <f>F67</f>
        <v>10.8</v>
      </c>
    </row>
    <row r="67" spans="1:6" s="30" customFormat="1" ht="17.25" customHeight="1">
      <c r="A67" s="27" t="s">
        <v>68</v>
      </c>
      <c r="B67" s="28" t="s">
        <v>13</v>
      </c>
      <c r="C67" s="28" t="s">
        <v>56</v>
      </c>
      <c r="D67" s="28" t="s">
        <v>66</v>
      </c>
      <c r="E67" s="28" t="s">
        <v>69</v>
      </c>
      <c r="F67" s="32">
        <f>F68</f>
        <v>10.8</v>
      </c>
    </row>
    <row r="68" spans="1:6" s="30" customFormat="1" ht="17.25" customHeight="1">
      <c r="A68" s="27" t="s">
        <v>70</v>
      </c>
      <c r="B68" s="28" t="s">
        <v>13</v>
      </c>
      <c r="C68" s="28" t="s">
        <v>56</v>
      </c>
      <c r="D68" s="28" t="s">
        <v>66</v>
      </c>
      <c r="E68" s="28" t="s">
        <v>71</v>
      </c>
      <c r="F68" s="32">
        <v>10.8</v>
      </c>
    </row>
    <row r="69" spans="1:6" s="30" customFormat="1" ht="27.75" customHeight="1" hidden="1">
      <c r="A69" s="27" t="s">
        <v>72</v>
      </c>
      <c r="B69" s="28" t="s">
        <v>13</v>
      </c>
      <c r="C69" s="28" t="s">
        <v>56</v>
      </c>
      <c r="D69" s="28" t="s">
        <v>66</v>
      </c>
      <c r="E69" s="28" t="s">
        <v>71</v>
      </c>
      <c r="F69" s="32">
        <v>49.38</v>
      </c>
    </row>
    <row r="70" spans="1:6" s="30" customFormat="1" ht="33" customHeight="1">
      <c r="A70" s="13" t="s">
        <v>73</v>
      </c>
      <c r="B70" s="15" t="s">
        <v>13</v>
      </c>
      <c r="C70" s="15" t="s">
        <v>56</v>
      </c>
      <c r="D70" s="15" t="s">
        <v>74</v>
      </c>
      <c r="E70" s="15"/>
      <c r="F70" s="39">
        <f>F73</f>
        <v>33</v>
      </c>
    </row>
    <row r="71" spans="1:6" s="48" customFormat="1" ht="21" customHeight="1">
      <c r="A71" s="24" t="s">
        <v>32</v>
      </c>
      <c r="B71" s="25" t="s">
        <v>13</v>
      </c>
      <c r="C71" s="25" t="s">
        <v>56</v>
      </c>
      <c r="D71" s="25" t="s">
        <v>75</v>
      </c>
      <c r="E71" s="25" t="s">
        <v>33</v>
      </c>
      <c r="F71" s="26">
        <f>SUM(F73)</f>
        <v>33</v>
      </c>
    </row>
    <row r="72" spans="1:6" s="17" customFormat="1" ht="27.75" customHeight="1">
      <c r="A72" s="24" t="s">
        <v>34</v>
      </c>
      <c r="B72" s="25" t="s">
        <v>13</v>
      </c>
      <c r="C72" s="25" t="s">
        <v>56</v>
      </c>
      <c r="D72" s="25" t="s">
        <v>75</v>
      </c>
      <c r="E72" s="25" t="s">
        <v>35</v>
      </c>
      <c r="F72" s="26">
        <f>SUM(F73)</f>
        <v>33</v>
      </c>
    </row>
    <row r="73" spans="1:6" s="17" customFormat="1" ht="24.75" customHeight="1" hidden="1">
      <c r="A73" s="24" t="s">
        <v>36</v>
      </c>
      <c r="B73" s="25" t="s">
        <v>13</v>
      </c>
      <c r="C73" s="25" t="s">
        <v>56</v>
      </c>
      <c r="D73" s="25" t="s">
        <v>75</v>
      </c>
      <c r="E73" s="25" t="s">
        <v>37</v>
      </c>
      <c r="F73" s="26">
        <f>F74</f>
        <v>33</v>
      </c>
    </row>
    <row r="74" spans="1:6" s="17" customFormat="1" ht="18.75" customHeight="1" hidden="1">
      <c r="A74" s="27" t="s">
        <v>38</v>
      </c>
      <c r="B74" s="28" t="s">
        <v>13</v>
      </c>
      <c r="C74" s="28" t="s">
        <v>56</v>
      </c>
      <c r="D74" s="28" t="s">
        <v>75</v>
      </c>
      <c r="E74" s="28" t="s">
        <v>37</v>
      </c>
      <c r="F74" s="32">
        <v>33</v>
      </c>
    </row>
    <row r="75" spans="1:6" s="17" customFormat="1" ht="23.25" customHeight="1">
      <c r="A75" s="49" t="s">
        <v>76</v>
      </c>
      <c r="B75" s="50" t="s">
        <v>13</v>
      </c>
      <c r="C75" s="50" t="s">
        <v>56</v>
      </c>
      <c r="D75" s="50" t="s">
        <v>77</v>
      </c>
      <c r="E75" s="50"/>
      <c r="F75" s="51">
        <f>F76+F81+F86+F91+F96</f>
        <v>34.7</v>
      </c>
    </row>
    <row r="76" spans="1:6" s="17" customFormat="1" ht="63" customHeight="1">
      <c r="A76" s="52" t="s">
        <v>78</v>
      </c>
      <c r="B76" s="25" t="s">
        <v>13</v>
      </c>
      <c r="C76" s="25" t="s">
        <v>56</v>
      </c>
      <c r="D76" s="25" t="s">
        <v>79</v>
      </c>
      <c r="E76" s="25"/>
      <c r="F76" s="53">
        <f>F77</f>
        <v>5</v>
      </c>
    </row>
    <row r="77" spans="1:6" s="17" customFormat="1" ht="26.25" customHeight="1">
      <c r="A77" s="24" t="s">
        <v>32</v>
      </c>
      <c r="B77" s="25" t="s">
        <v>13</v>
      </c>
      <c r="C77" s="25" t="s">
        <v>56</v>
      </c>
      <c r="D77" s="25" t="s">
        <v>79</v>
      </c>
      <c r="E77" s="25" t="s">
        <v>33</v>
      </c>
      <c r="F77" s="26">
        <f>F78</f>
        <v>5</v>
      </c>
    </row>
    <row r="78" spans="1:6" s="30" customFormat="1" ht="23.25" customHeight="1">
      <c r="A78" s="24" t="s">
        <v>34</v>
      </c>
      <c r="B78" s="25" t="s">
        <v>13</v>
      </c>
      <c r="C78" s="25" t="s">
        <v>56</v>
      </c>
      <c r="D78" s="25" t="s">
        <v>79</v>
      </c>
      <c r="E78" s="25" t="s">
        <v>35</v>
      </c>
      <c r="F78" s="26">
        <v>5</v>
      </c>
    </row>
    <row r="79" spans="1:6" s="17" customFormat="1" ht="22.5" customHeight="1" hidden="1">
      <c r="A79" s="24" t="s">
        <v>36</v>
      </c>
      <c r="B79" s="25" t="s">
        <v>13</v>
      </c>
      <c r="C79" s="25" t="s">
        <v>56</v>
      </c>
      <c r="D79" s="25" t="s">
        <v>79</v>
      </c>
      <c r="E79" s="25" t="s">
        <v>37</v>
      </c>
      <c r="F79" s="26">
        <f>F80</f>
        <v>15</v>
      </c>
    </row>
    <row r="80" spans="1:6" s="54" customFormat="1" ht="18.75" customHeight="1" hidden="1">
      <c r="A80" s="27" t="s">
        <v>41</v>
      </c>
      <c r="B80" s="35" t="s">
        <v>13</v>
      </c>
      <c r="C80" s="35" t="s">
        <v>56</v>
      </c>
      <c r="D80" s="35" t="s">
        <v>79</v>
      </c>
      <c r="E80" s="35" t="s">
        <v>37</v>
      </c>
      <c r="F80" s="36">
        <v>15</v>
      </c>
    </row>
    <row r="81" spans="1:6" s="17" customFormat="1" ht="36" customHeight="1">
      <c r="A81" s="52" t="s">
        <v>80</v>
      </c>
      <c r="B81" s="25" t="s">
        <v>13</v>
      </c>
      <c r="C81" s="25" t="s">
        <v>56</v>
      </c>
      <c r="D81" s="25" t="s">
        <v>81</v>
      </c>
      <c r="E81" s="25"/>
      <c r="F81" s="53">
        <f>F82</f>
        <v>5</v>
      </c>
    </row>
    <row r="82" spans="1:6" s="17" customFormat="1" ht="21.75" customHeight="1">
      <c r="A82" s="24" t="s">
        <v>32</v>
      </c>
      <c r="B82" s="25" t="s">
        <v>13</v>
      </c>
      <c r="C82" s="25" t="s">
        <v>56</v>
      </c>
      <c r="D82" s="25" t="s">
        <v>81</v>
      </c>
      <c r="E82" s="25" t="s">
        <v>33</v>
      </c>
      <c r="F82" s="26">
        <f>F83</f>
        <v>5</v>
      </c>
    </row>
    <row r="83" spans="1:6" s="17" customFormat="1" ht="23.25" customHeight="1">
      <c r="A83" s="24" t="s">
        <v>34</v>
      </c>
      <c r="B83" s="25" t="s">
        <v>13</v>
      </c>
      <c r="C83" s="25" t="s">
        <v>56</v>
      </c>
      <c r="D83" s="25" t="s">
        <v>81</v>
      </c>
      <c r="E83" s="25" t="s">
        <v>35</v>
      </c>
      <c r="F83" s="26">
        <v>5</v>
      </c>
    </row>
    <row r="84" spans="1:6" s="17" customFormat="1" ht="22.5" customHeight="1" hidden="1">
      <c r="A84" s="24" t="s">
        <v>36</v>
      </c>
      <c r="B84" s="25" t="s">
        <v>13</v>
      </c>
      <c r="C84" s="25" t="s">
        <v>56</v>
      </c>
      <c r="D84" s="25" t="s">
        <v>81</v>
      </c>
      <c r="E84" s="25" t="s">
        <v>37</v>
      </c>
      <c r="F84" s="26">
        <f>F85</f>
        <v>10</v>
      </c>
    </row>
    <row r="85" spans="1:6" s="55" customFormat="1" ht="18" customHeight="1" hidden="1">
      <c r="A85" s="27" t="s">
        <v>41</v>
      </c>
      <c r="B85" s="28" t="s">
        <v>13</v>
      </c>
      <c r="C85" s="28" t="s">
        <v>56</v>
      </c>
      <c r="D85" s="28" t="s">
        <v>81</v>
      </c>
      <c r="E85" s="28" t="s">
        <v>37</v>
      </c>
      <c r="F85" s="32">
        <v>10</v>
      </c>
    </row>
    <row r="86" spans="1:6" s="55" customFormat="1" ht="34.5" customHeight="1">
      <c r="A86" s="52" t="s">
        <v>82</v>
      </c>
      <c r="B86" s="25" t="s">
        <v>13</v>
      </c>
      <c r="C86" s="25" t="s">
        <v>56</v>
      </c>
      <c r="D86" s="25" t="s">
        <v>83</v>
      </c>
      <c r="E86" s="25"/>
      <c r="F86" s="56">
        <f>F87</f>
        <v>4.7</v>
      </c>
    </row>
    <row r="87" spans="1:6" s="17" customFormat="1" ht="22.5" customHeight="1">
      <c r="A87" s="24" t="s">
        <v>32</v>
      </c>
      <c r="B87" s="25" t="s">
        <v>13</v>
      </c>
      <c r="C87" s="25" t="s">
        <v>56</v>
      </c>
      <c r="D87" s="25" t="s">
        <v>83</v>
      </c>
      <c r="E87" s="25" t="s">
        <v>33</v>
      </c>
      <c r="F87" s="26">
        <f>F88</f>
        <v>4.7</v>
      </c>
    </row>
    <row r="88" spans="1:6" s="17" customFormat="1" ht="24.75" customHeight="1">
      <c r="A88" s="24" t="s">
        <v>34</v>
      </c>
      <c r="B88" s="25" t="s">
        <v>13</v>
      </c>
      <c r="C88" s="25" t="s">
        <v>56</v>
      </c>
      <c r="D88" s="25" t="s">
        <v>83</v>
      </c>
      <c r="E88" s="25" t="s">
        <v>35</v>
      </c>
      <c r="F88" s="26">
        <v>4.7</v>
      </c>
    </row>
    <row r="89" spans="1:6" s="17" customFormat="1" ht="22.5" customHeight="1" hidden="1">
      <c r="A89" s="24" t="s">
        <v>36</v>
      </c>
      <c r="B89" s="25" t="s">
        <v>13</v>
      </c>
      <c r="C89" s="25" t="s">
        <v>56</v>
      </c>
      <c r="D89" s="25" t="s">
        <v>83</v>
      </c>
      <c r="E89" s="25" t="s">
        <v>37</v>
      </c>
      <c r="F89" s="26">
        <f>F90</f>
        <v>5</v>
      </c>
    </row>
    <row r="90" spans="1:6" s="55" customFormat="1" ht="14.25" customHeight="1" hidden="1">
      <c r="A90" s="27" t="s">
        <v>41</v>
      </c>
      <c r="B90" s="28" t="s">
        <v>13</v>
      </c>
      <c r="C90" s="28" t="s">
        <v>56</v>
      </c>
      <c r="D90" s="28" t="s">
        <v>83</v>
      </c>
      <c r="E90" s="28" t="s">
        <v>37</v>
      </c>
      <c r="F90" s="32">
        <v>5</v>
      </c>
    </row>
    <row r="91" spans="1:6" s="55" customFormat="1" ht="33.75" customHeight="1">
      <c r="A91" s="52" t="s">
        <v>84</v>
      </c>
      <c r="B91" s="25" t="s">
        <v>13</v>
      </c>
      <c r="C91" s="25" t="s">
        <v>56</v>
      </c>
      <c r="D91" s="25" t="s">
        <v>85</v>
      </c>
      <c r="E91" s="25"/>
      <c r="F91" s="56">
        <f>F92</f>
        <v>20</v>
      </c>
    </row>
    <row r="92" spans="1:6" s="17" customFormat="1" ht="21.75" customHeight="1">
      <c r="A92" s="24" t="s">
        <v>32</v>
      </c>
      <c r="B92" s="25" t="s">
        <v>13</v>
      </c>
      <c r="C92" s="25" t="s">
        <v>56</v>
      </c>
      <c r="D92" s="25" t="s">
        <v>85</v>
      </c>
      <c r="E92" s="25" t="s">
        <v>33</v>
      </c>
      <c r="F92" s="26">
        <f>F93</f>
        <v>20</v>
      </c>
    </row>
    <row r="93" spans="1:6" s="17" customFormat="1" ht="24" customHeight="1">
      <c r="A93" s="24" t="s">
        <v>34</v>
      </c>
      <c r="B93" s="25" t="s">
        <v>13</v>
      </c>
      <c r="C93" s="25" t="s">
        <v>56</v>
      </c>
      <c r="D93" s="25" t="s">
        <v>85</v>
      </c>
      <c r="E93" s="25" t="s">
        <v>35</v>
      </c>
      <c r="F93" s="26">
        <v>20</v>
      </c>
    </row>
    <row r="94" spans="1:6" s="17" customFormat="1" ht="3" customHeight="1" hidden="1">
      <c r="A94" s="24" t="s">
        <v>36</v>
      </c>
      <c r="B94" s="25" t="s">
        <v>13</v>
      </c>
      <c r="C94" s="25" t="s">
        <v>56</v>
      </c>
      <c r="D94" s="25" t="s">
        <v>85</v>
      </c>
      <c r="E94" s="25" t="s">
        <v>37</v>
      </c>
      <c r="F94" s="26">
        <f>F95</f>
        <v>5</v>
      </c>
    </row>
    <row r="95" spans="1:6" s="55" customFormat="1" ht="15.75" customHeight="1" hidden="1">
      <c r="A95" s="27" t="s">
        <v>41</v>
      </c>
      <c r="B95" s="28" t="s">
        <v>13</v>
      </c>
      <c r="C95" s="28" t="s">
        <v>56</v>
      </c>
      <c r="D95" s="28" t="s">
        <v>85</v>
      </c>
      <c r="E95" s="28" t="s">
        <v>37</v>
      </c>
      <c r="F95" s="32">
        <v>5</v>
      </c>
    </row>
    <row r="96" spans="1:6" s="55" customFormat="1" ht="44.25" customHeight="1" hidden="1">
      <c r="A96" s="27" t="s">
        <v>86</v>
      </c>
      <c r="B96" s="25" t="s">
        <v>13</v>
      </c>
      <c r="C96" s="25" t="s">
        <v>56</v>
      </c>
      <c r="D96" s="25" t="s">
        <v>87</v>
      </c>
      <c r="E96" s="28"/>
      <c r="F96" s="32">
        <f>F97</f>
        <v>0</v>
      </c>
    </row>
    <row r="97" spans="1:6" s="55" customFormat="1" ht="26.25" customHeight="1" hidden="1">
      <c r="A97" s="24" t="s">
        <v>32</v>
      </c>
      <c r="B97" s="25" t="s">
        <v>13</v>
      </c>
      <c r="C97" s="25" t="s">
        <v>56</v>
      </c>
      <c r="D97" s="25" t="s">
        <v>87</v>
      </c>
      <c r="E97" s="25" t="s">
        <v>33</v>
      </c>
      <c r="F97" s="32">
        <f>F98</f>
        <v>0</v>
      </c>
    </row>
    <row r="98" spans="1:6" s="55" customFormat="1" ht="25.5" customHeight="1" hidden="1">
      <c r="A98" s="24" t="s">
        <v>34</v>
      </c>
      <c r="B98" s="25" t="s">
        <v>13</v>
      </c>
      <c r="C98" s="25" t="s">
        <v>56</v>
      </c>
      <c r="D98" s="25" t="s">
        <v>87</v>
      </c>
      <c r="E98" s="25" t="s">
        <v>35</v>
      </c>
      <c r="F98" s="32">
        <v>0</v>
      </c>
    </row>
    <row r="99" spans="1:6" s="55" customFormat="1" ht="15.75" customHeight="1" hidden="1">
      <c r="A99" s="24" t="s">
        <v>36</v>
      </c>
      <c r="B99" s="25" t="s">
        <v>13</v>
      </c>
      <c r="C99" s="25" t="s">
        <v>56</v>
      </c>
      <c r="D99" s="25" t="s">
        <v>87</v>
      </c>
      <c r="E99" s="25" t="s">
        <v>37</v>
      </c>
      <c r="F99" s="32">
        <f>F100</f>
        <v>1</v>
      </c>
    </row>
    <row r="100" spans="1:6" s="55" customFormat="1" ht="15.75" customHeight="1" hidden="1">
      <c r="A100" s="27" t="s">
        <v>88</v>
      </c>
      <c r="B100" s="28" t="s">
        <v>13</v>
      </c>
      <c r="C100" s="28" t="s">
        <v>56</v>
      </c>
      <c r="D100" s="28" t="s">
        <v>87</v>
      </c>
      <c r="E100" s="28" t="s">
        <v>37</v>
      </c>
      <c r="F100" s="32">
        <v>1</v>
      </c>
    </row>
    <row r="101" spans="1:6" s="55" customFormat="1" ht="30.75" customHeight="1">
      <c r="A101" s="57" t="s">
        <v>89</v>
      </c>
      <c r="B101" s="58" t="s">
        <v>13</v>
      </c>
      <c r="C101" s="58" t="s">
        <v>56</v>
      </c>
      <c r="D101" s="58" t="s">
        <v>90</v>
      </c>
      <c r="E101" s="58"/>
      <c r="F101" s="23">
        <f>F102+F107</f>
        <v>346.4</v>
      </c>
    </row>
    <row r="102" spans="1:6" s="62" customFormat="1" ht="34.5" customHeight="1">
      <c r="A102" s="59" t="s">
        <v>91</v>
      </c>
      <c r="B102" s="60" t="s">
        <v>13</v>
      </c>
      <c r="C102" s="60" t="s">
        <v>56</v>
      </c>
      <c r="D102" s="60" t="s">
        <v>92</v>
      </c>
      <c r="E102" s="60"/>
      <c r="F102" s="61">
        <f>F103</f>
        <v>122</v>
      </c>
    </row>
    <row r="103" spans="1:6" s="55" customFormat="1" ht="30" customHeight="1">
      <c r="A103" s="27" t="s">
        <v>32</v>
      </c>
      <c r="B103" s="28" t="s">
        <v>13</v>
      </c>
      <c r="C103" s="28" t="s">
        <v>56</v>
      </c>
      <c r="D103" s="28" t="s">
        <v>92</v>
      </c>
      <c r="E103" s="28" t="s">
        <v>33</v>
      </c>
      <c r="F103" s="32">
        <f>F104</f>
        <v>122</v>
      </c>
    </row>
    <row r="104" spans="1:6" s="55" customFormat="1" ht="21.75" customHeight="1">
      <c r="A104" s="27" t="s">
        <v>34</v>
      </c>
      <c r="B104" s="28" t="s">
        <v>13</v>
      </c>
      <c r="C104" s="28" t="s">
        <v>56</v>
      </c>
      <c r="D104" s="28" t="s">
        <v>92</v>
      </c>
      <c r="E104" s="28" t="s">
        <v>35</v>
      </c>
      <c r="F104" s="32">
        <v>122</v>
      </c>
    </row>
    <row r="105" spans="1:6" s="55" customFormat="1" ht="27.75" customHeight="1" hidden="1">
      <c r="A105" s="27" t="s">
        <v>36</v>
      </c>
      <c r="B105" s="28" t="s">
        <v>13</v>
      </c>
      <c r="C105" s="28" t="s">
        <v>56</v>
      </c>
      <c r="D105" s="28" t="s">
        <v>92</v>
      </c>
      <c r="E105" s="28" t="s">
        <v>37</v>
      </c>
      <c r="F105" s="32">
        <f>F106</f>
        <v>78.12</v>
      </c>
    </row>
    <row r="106" spans="1:6" s="55" customFormat="1" ht="20.25" customHeight="1" hidden="1">
      <c r="A106" s="43" t="s">
        <v>59</v>
      </c>
      <c r="B106" s="28" t="s">
        <v>13</v>
      </c>
      <c r="C106" s="28" t="s">
        <v>56</v>
      </c>
      <c r="D106" s="28" t="s">
        <v>92</v>
      </c>
      <c r="E106" s="28" t="s">
        <v>37</v>
      </c>
      <c r="F106" s="32">
        <v>78.12</v>
      </c>
    </row>
    <row r="107" spans="1:6" s="55" customFormat="1" ht="42.75" customHeight="1">
      <c r="A107" s="59" t="s">
        <v>93</v>
      </c>
      <c r="B107" s="60" t="s">
        <v>13</v>
      </c>
      <c r="C107" s="60" t="s">
        <v>56</v>
      </c>
      <c r="D107" s="60" t="s">
        <v>94</v>
      </c>
      <c r="E107" s="60"/>
      <c r="F107" s="61">
        <f>F108+F115</f>
        <v>224.4</v>
      </c>
    </row>
    <row r="108" spans="1:6" s="55" customFormat="1" ht="28.5" customHeight="1">
      <c r="A108" s="24" t="s">
        <v>32</v>
      </c>
      <c r="B108" s="35" t="s">
        <v>13</v>
      </c>
      <c r="C108" s="35" t="s">
        <v>56</v>
      </c>
      <c r="D108" s="35" t="s">
        <v>94</v>
      </c>
      <c r="E108" s="35" t="s">
        <v>33</v>
      </c>
      <c r="F108" s="36">
        <f>F109</f>
        <v>223.6</v>
      </c>
    </row>
    <row r="109" spans="1:6" s="55" customFormat="1" ht="31.5" customHeight="1">
      <c r="A109" s="24" t="s">
        <v>34</v>
      </c>
      <c r="B109" s="35" t="s">
        <v>13</v>
      </c>
      <c r="C109" s="35" t="s">
        <v>56</v>
      </c>
      <c r="D109" s="35" t="s">
        <v>94</v>
      </c>
      <c r="E109" s="35" t="s">
        <v>35</v>
      </c>
      <c r="F109" s="36">
        <v>223.6</v>
      </c>
    </row>
    <row r="110" spans="1:6" s="55" customFormat="1" ht="35.25" customHeight="1" hidden="1">
      <c r="A110" s="24" t="s">
        <v>36</v>
      </c>
      <c r="B110" s="35" t="s">
        <v>13</v>
      </c>
      <c r="C110" s="35" t="s">
        <v>56</v>
      </c>
      <c r="D110" s="35" t="s">
        <v>94</v>
      </c>
      <c r="E110" s="35" t="s">
        <v>37</v>
      </c>
      <c r="F110" s="36">
        <f>F112+F114+F111+F113</f>
        <v>0</v>
      </c>
    </row>
    <row r="111" spans="1:6" s="55" customFormat="1" ht="36.75" customHeight="1" hidden="1">
      <c r="A111" s="43" t="s">
        <v>41</v>
      </c>
      <c r="B111" s="35" t="s">
        <v>13</v>
      </c>
      <c r="C111" s="35" t="s">
        <v>56</v>
      </c>
      <c r="D111" s="35" t="s">
        <v>94</v>
      </c>
      <c r="E111" s="28" t="s">
        <v>37</v>
      </c>
      <c r="F111" s="32">
        <v>0</v>
      </c>
    </row>
    <row r="112" spans="1:6" s="55" customFormat="1" ht="45.75" customHeight="1" hidden="1">
      <c r="A112" s="43" t="s">
        <v>95</v>
      </c>
      <c r="B112" s="35" t="s">
        <v>13</v>
      </c>
      <c r="C112" s="35" t="s">
        <v>56</v>
      </c>
      <c r="D112" s="35" t="s">
        <v>94</v>
      </c>
      <c r="E112" s="28" t="s">
        <v>37</v>
      </c>
      <c r="F112" s="32">
        <v>0</v>
      </c>
    </row>
    <row r="113" spans="1:6" s="55" customFormat="1" ht="32.25" customHeight="1" hidden="1">
      <c r="A113" s="43" t="s">
        <v>95</v>
      </c>
      <c r="B113" s="35" t="s">
        <v>13</v>
      </c>
      <c r="C113" s="35" t="s">
        <v>56</v>
      </c>
      <c r="D113" s="35" t="s">
        <v>94</v>
      </c>
      <c r="E113" s="28" t="s">
        <v>37</v>
      </c>
      <c r="F113" s="32">
        <v>0</v>
      </c>
    </row>
    <row r="114" spans="1:6" s="55" customFormat="1" ht="24" customHeight="1" hidden="1">
      <c r="A114" s="43" t="s">
        <v>96</v>
      </c>
      <c r="B114" s="35" t="s">
        <v>13</v>
      </c>
      <c r="C114" s="35" t="s">
        <v>56</v>
      </c>
      <c r="D114" s="35" t="s">
        <v>94</v>
      </c>
      <c r="E114" s="28" t="s">
        <v>37</v>
      </c>
      <c r="F114" s="32">
        <v>0</v>
      </c>
    </row>
    <row r="115" spans="1:6" s="55" customFormat="1" ht="24" customHeight="1">
      <c r="A115" s="24" t="s">
        <v>42</v>
      </c>
      <c r="B115" s="35" t="s">
        <v>13</v>
      </c>
      <c r="C115" s="35" t="s">
        <v>56</v>
      </c>
      <c r="D115" s="35" t="s">
        <v>94</v>
      </c>
      <c r="E115" s="25" t="s">
        <v>43</v>
      </c>
      <c r="F115" s="26">
        <f>F116</f>
        <v>0.8</v>
      </c>
    </row>
    <row r="116" spans="1:6" s="55" customFormat="1" ht="24" customHeight="1">
      <c r="A116" s="24" t="s">
        <v>44</v>
      </c>
      <c r="B116" s="35" t="s">
        <v>13</v>
      </c>
      <c r="C116" s="35" t="s">
        <v>56</v>
      </c>
      <c r="D116" s="35" t="s">
        <v>94</v>
      </c>
      <c r="E116" s="25" t="s">
        <v>45</v>
      </c>
      <c r="F116" s="26">
        <v>0.8</v>
      </c>
    </row>
    <row r="117" spans="1:6" s="17" customFormat="1" ht="27" customHeight="1">
      <c r="A117" s="13" t="s">
        <v>97</v>
      </c>
      <c r="B117" s="15" t="s">
        <v>15</v>
      </c>
      <c r="C117" s="63"/>
      <c r="D117" s="63"/>
      <c r="E117" s="63"/>
      <c r="F117" s="39">
        <f>F118</f>
        <v>233.9</v>
      </c>
    </row>
    <row r="118" spans="1:7" s="54" customFormat="1" ht="21" customHeight="1">
      <c r="A118" s="27" t="s">
        <v>98</v>
      </c>
      <c r="B118" s="28" t="s">
        <v>15</v>
      </c>
      <c r="C118" s="28" t="s">
        <v>99</v>
      </c>
      <c r="D118" s="28"/>
      <c r="E118" s="28"/>
      <c r="F118" s="26">
        <f>F119+F126</f>
        <v>233.9</v>
      </c>
      <c r="G118" s="64"/>
    </row>
    <row r="119" spans="1:6" s="17" customFormat="1" ht="24.75" customHeight="1">
      <c r="A119" s="24" t="s">
        <v>100</v>
      </c>
      <c r="B119" s="25" t="s">
        <v>15</v>
      </c>
      <c r="C119" s="25" t="s">
        <v>99</v>
      </c>
      <c r="D119" s="25" t="s">
        <v>101</v>
      </c>
      <c r="E119" s="25"/>
      <c r="F119" s="26">
        <f>F120</f>
        <v>233.5</v>
      </c>
    </row>
    <row r="120" spans="1:6" s="17" customFormat="1" ht="25.5" customHeight="1">
      <c r="A120" s="24" t="s">
        <v>18</v>
      </c>
      <c r="B120" s="25" t="s">
        <v>15</v>
      </c>
      <c r="C120" s="25" t="s">
        <v>99</v>
      </c>
      <c r="D120" s="25" t="s">
        <v>101</v>
      </c>
      <c r="E120" s="25" t="s">
        <v>19</v>
      </c>
      <c r="F120" s="26">
        <f>F121</f>
        <v>233.5</v>
      </c>
    </row>
    <row r="121" spans="1:6" s="17" customFormat="1" ht="24" customHeight="1">
      <c r="A121" s="24" t="s">
        <v>20</v>
      </c>
      <c r="B121" s="25" t="s">
        <v>15</v>
      </c>
      <c r="C121" s="25" t="s">
        <v>99</v>
      </c>
      <c r="D121" s="25" t="s">
        <v>101</v>
      </c>
      <c r="E121" s="25" t="s">
        <v>21</v>
      </c>
      <c r="F121" s="26">
        <v>233.5</v>
      </c>
    </row>
    <row r="122" spans="1:6" s="17" customFormat="1" ht="22.5" customHeight="1" hidden="1">
      <c r="A122" s="24" t="s">
        <v>22</v>
      </c>
      <c r="B122" s="25" t="s">
        <v>15</v>
      </c>
      <c r="C122" s="25" t="s">
        <v>99</v>
      </c>
      <c r="D122" s="25" t="s">
        <v>101</v>
      </c>
      <c r="E122" s="25" t="s">
        <v>23</v>
      </c>
      <c r="F122" s="26">
        <f>F123+F124</f>
        <v>241.6</v>
      </c>
    </row>
    <row r="123" spans="1:6" s="30" customFormat="1" ht="16.5" customHeight="1" hidden="1">
      <c r="A123" s="27" t="s">
        <v>24</v>
      </c>
      <c r="B123" s="25" t="s">
        <v>15</v>
      </c>
      <c r="C123" s="25" t="s">
        <v>99</v>
      </c>
      <c r="D123" s="25" t="s">
        <v>101</v>
      </c>
      <c r="E123" s="28" t="s">
        <v>23</v>
      </c>
      <c r="F123" s="32">
        <v>185.56</v>
      </c>
    </row>
    <row r="124" spans="1:6" s="54" customFormat="1" ht="33.75" customHeight="1" hidden="1">
      <c r="A124" s="27" t="s">
        <v>25</v>
      </c>
      <c r="B124" s="25" t="s">
        <v>15</v>
      </c>
      <c r="C124" s="25" t="s">
        <v>99</v>
      </c>
      <c r="D124" s="25" t="s">
        <v>101</v>
      </c>
      <c r="E124" s="28" t="s">
        <v>26</v>
      </c>
      <c r="F124" s="32">
        <v>56.04</v>
      </c>
    </row>
    <row r="125" spans="1:6" s="54" customFormat="1" ht="33.75" customHeight="1">
      <c r="A125" s="24" t="s">
        <v>32</v>
      </c>
      <c r="B125" s="25" t="s">
        <v>15</v>
      </c>
      <c r="C125" s="25" t="s">
        <v>99</v>
      </c>
      <c r="D125" s="25" t="s">
        <v>101</v>
      </c>
      <c r="E125" s="25" t="s">
        <v>33</v>
      </c>
      <c r="F125" s="26">
        <f>F126</f>
        <v>0.4</v>
      </c>
    </row>
    <row r="126" spans="1:6" s="54" customFormat="1" ht="32.25" customHeight="1">
      <c r="A126" s="24" t="s">
        <v>34</v>
      </c>
      <c r="B126" s="25" t="s">
        <v>15</v>
      </c>
      <c r="C126" s="25" t="s">
        <v>99</v>
      </c>
      <c r="D126" s="25" t="s">
        <v>101</v>
      </c>
      <c r="E126" s="25" t="s">
        <v>35</v>
      </c>
      <c r="F126" s="26">
        <v>0.4</v>
      </c>
    </row>
    <row r="127" spans="1:6" s="17" customFormat="1" ht="23.25" customHeight="1" hidden="1">
      <c r="A127" s="13" t="s">
        <v>102</v>
      </c>
      <c r="B127" s="15" t="s">
        <v>99</v>
      </c>
      <c r="C127" s="15"/>
      <c r="D127" s="15"/>
      <c r="E127" s="15"/>
      <c r="F127" s="39">
        <f>F128+F134</f>
        <v>0</v>
      </c>
    </row>
    <row r="128" spans="1:6" s="17" customFormat="1" ht="33.75" customHeight="1" hidden="1">
      <c r="A128" s="45" t="s">
        <v>103</v>
      </c>
      <c r="B128" s="46" t="s">
        <v>99</v>
      </c>
      <c r="C128" s="46" t="s">
        <v>104</v>
      </c>
      <c r="D128" s="46"/>
      <c r="E128" s="46"/>
      <c r="F128" s="65">
        <f>F129</f>
        <v>0</v>
      </c>
    </row>
    <row r="129" spans="1:6" s="17" customFormat="1" ht="27" customHeight="1" hidden="1">
      <c r="A129" s="24" t="s">
        <v>105</v>
      </c>
      <c r="B129" s="25" t="s">
        <v>99</v>
      </c>
      <c r="C129" s="25" t="s">
        <v>104</v>
      </c>
      <c r="D129" s="25" t="s">
        <v>106</v>
      </c>
      <c r="E129" s="25"/>
      <c r="F129" s="26">
        <f>SUM(F130)</f>
        <v>0</v>
      </c>
    </row>
    <row r="130" spans="1:6" s="30" customFormat="1" ht="20.25" customHeight="1" hidden="1">
      <c r="A130" s="24" t="s">
        <v>32</v>
      </c>
      <c r="B130" s="25" t="s">
        <v>99</v>
      </c>
      <c r="C130" s="25" t="s">
        <v>104</v>
      </c>
      <c r="D130" s="25" t="s">
        <v>106</v>
      </c>
      <c r="E130" s="25" t="s">
        <v>33</v>
      </c>
      <c r="F130" s="26">
        <f>F131</f>
        <v>0</v>
      </c>
    </row>
    <row r="131" spans="1:6" s="17" customFormat="1" ht="24" customHeight="1" hidden="1">
      <c r="A131" s="24" t="s">
        <v>34</v>
      </c>
      <c r="B131" s="25" t="s">
        <v>99</v>
      </c>
      <c r="C131" s="25" t="s">
        <v>104</v>
      </c>
      <c r="D131" s="25" t="s">
        <v>106</v>
      </c>
      <c r="E131" s="25" t="s">
        <v>35</v>
      </c>
      <c r="F131" s="26">
        <v>0</v>
      </c>
    </row>
    <row r="132" spans="1:6" s="48" customFormat="1" ht="22.5" customHeight="1" hidden="1">
      <c r="A132" s="24" t="s">
        <v>36</v>
      </c>
      <c r="B132" s="25" t="s">
        <v>99</v>
      </c>
      <c r="C132" s="25" t="s">
        <v>104</v>
      </c>
      <c r="D132" s="25" t="s">
        <v>106</v>
      </c>
      <c r="E132" s="25" t="s">
        <v>37</v>
      </c>
      <c r="F132" s="26">
        <f>SUM(F133)</f>
        <v>5</v>
      </c>
    </row>
    <row r="133" spans="1:6" s="17" customFormat="1" ht="14.25" customHeight="1" hidden="1">
      <c r="A133" s="27" t="s">
        <v>41</v>
      </c>
      <c r="B133" s="28" t="s">
        <v>99</v>
      </c>
      <c r="C133" s="28" t="s">
        <v>104</v>
      </c>
      <c r="D133" s="28" t="s">
        <v>106</v>
      </c>
      <c r="E133" s="28" t="s">
        <v>37</v>
      </c>
      <c r="F133" s="32">
        <v>5</v>
      </c>
    </row>
    <row r="134" spans="1:6" s="17" customFormat="1" ht="18" customHeight="1" hidden="1">
      <c r="A134" s="66" t="s">
        <v>107</v>
      </c>
      <c r="B134" s="46" t="s">
        <v>99</v>
      </c>
      <c r="C134" s="46" t="s">
        <v>108</v>
      </c>
      <c r="D134" s="46"/>
      <c r="E134" s="46"/>
      <c r="F134" s="67">
        <f>F135</f>
        <v>0</v>
      </c>
    </row>
    <row r="135" spans="1:6" s="68" customFormat="1" ht="24" customHeight="1" hidden="1">
      <c r="A135" s="24" t="s">
        <v>109</v>
      </c>
      <c r="B135" s="25" t="s">
        <v>99</v>
      </c>
      <c r="C135" s="25" t="s">
        <v>108</v>
      </c>
      <c r="D135" s="25" t="s">
        <v>110</v>
      </c>
      <c r="E135" s="25"/>
      <c r="F135" s="26">
        <f>F136</f>
        <v>0</v>
      </c>
    </row>
    <row r="136" spans="1:6" s="68" customFormat="1" ht="17.25" customHeight="1" hidden="1">
      <c r="A136" s="24" t="s">
        <v>32</v>
      </c>
      <c r="B136" s="25" t="s">
        <v>99</v>
      </c>
      <c r="C136" s="25" t="s">
        <v>108</v>
      </c>
      <c r="D136" s="25" t="s">
        <v>110</v>
      </c>
      <c r="E136" s="25" t="s">
        <v>33</v>
      </c>
      <c r="F136" s="26">
        <f>F137</f>
        <v>0</v>
      </c>
    </row>
    <row r="137" spans="1:6" s="68" customFormat="1" ht="22.5" customHeight="1" hidden="1">
      <c r="A137" s="24" t="s">
        <v>34</v>
      </c>
      <c r="B137" s="25" t="s">
        <v>99</v>
      </c>
      <c r="C137" s="25" t="s">
        <v>108</v>
      </c>
      <c r="D137" s="25" t="s">
        <v>110</v>
      </c>
      <c r="E137" s="25" t="s">
        <v>35</v>
      </c>
      <c r="F137" s="26">
        <v>0</v>
      </c>
    </row>
    <row r="138" spans="1:6" s="68" customFormat="1" ht="25.5" customHeight="1" hidden="1">
      <c r="A138" s="24" t="s">
        <v>36</v>
      </c>
      <c r="B138" s="25" t="s">
        <v>99</v>
      </c>
      <c r="C138" s="25" t="s">
        <v>108</v>
      </c>
      <c r="D138" s="25" t="s">
        <v>110</v>
      </c>
      <c r="E138" s="25" t="s">
        <v>37</v>
      </c>
      <c r="F138" s="26">
        <f>F139</f>
        <v>5</v>
      </c>
    </row>
    <row r="139" spans="1:6" s="68" customFormat="1" ht="15" customHeight="1" hidden="1">
      <c r="A139" s="27" t="s">
        <v>41</v>
      </c>
      <c r="B139" s="28" t="s">
        <v>99</v>
      </c>
      <c r="C139" s="28" t="s">
        <v>108</v>
      </c>
      <c r="D139" s="28" t="s">
        <v>110</v>
      </c>
      <c r="E139" s="28" t="s">
        <v>37</v>
      </c>
      <c r="F139" s="32">
        <v>5</v>
      </c>
    </row>
    <row r="140" spans="1:6" s="48" customFormat="1" ht="21.75" customHeight="1">
      <c r="A140" s="57" t="s">
        <v>111</v>
      </c>
      <c r="B140" s="15" t="s">
        <v>29</v>
      </c>
      <c r="C140" s="63"/>
      <c r="D140" s="63"/>
      <c r="E140" s="63"/>
      <c r="F140" s="39">
        <f>F141+F158</f>
        <v>2621.2</v>
      </c>
    </row>
    <row r="141" spans="1:8" s="17" customFormat="1" ht="21" customHeight="1">
      <c r="A141" s="69" t="s">
        <v>112</v>
      </c>
      <c r="B141" s="70" t="s">
        <v>29</v>
      </c>
      <c r="C141" s="70" t="s">
        <v>104</v>
      </c>
      <c r="D141" s="70"/>
      <c r="E141" s="70"/>
      <c r="F141" s="67">
        <f>F142+F148+F155</f>
        <v>2589.2</v>
      </c>
      <c r="H141" s="17" t="s">
        <v>113</v>
      </c>
    </row>
    <row r="142" spans="1:6" s="76" customFormat="1" ht="33.75" customHeight="1">
      <c r="A142" s="71" t="s">
        <v>114</v>
      </c>
      <c r="B142" s="72" t="s">
        <v>29</v>
      </c>
      <c r="C142" s="72" t="s">
        <v>104</v>
      </c>
      <c r="D142" s="73" t="s">
        <v>115</v>
      </c>
      <c r="E142" s="74"/>
      <c r="F142" s="75">
        <f>F143</f>
        <v>1934.4</v>
      </c>
    </row>
    <row r="143" spans="1:6" s="76" customFormat="1" ht="23.25" customHeight="1">
      <c r="A143" s="24" t="s">
        <v>32</v>
      </c>
      <c r="B143" s="25" t="s">
        <v>29</v>
      </c>
      <c r="C143" s="25" t="s">
        <v>104</v>
      </c>
      <c r="D143" s="25" t="s">
        <v>115</v>
      </c>
      <c r="E143" s="25" t="s">
        <v>33</v>
      </c>
      <c r="F143" s="26">
        <f>F144</f>
        <v>1934.4</v>
      </c>
    </row>
    <row r="144" spans="1:6" s="76" customFormat="1" ht="27" customHeight="1">
      <c r="A144" s="77" t="s">
        <v>34</v>
      </c>
      <c r="B144" s="25" t="s">
        <v>29</v>
      </c>
      <c r="C144" s="25" t="s">
        <v>104</v>
      </c>
      <c r="D144" s="25" t="s">
        <v>115</v>
      </c>
      <c r="E144" s="25" t="s">
        <v>35</v>
      </c>
      <c r="F144" s="26">
        <v>1934.4</v>
      </c>
    </row>
    <row r="145" spans="1:6" s="68" customFormat="1" ht="14.25" customHeight="1" hidden="1">
      <c r="A145" s="43" t="s">
        <v>39</v>
      </c>
      <c r="B145" s="44" t="s">
        <v>29</v>
      </c>
      <c r="C145" s="44" t="s">
        <v>104</v>
      </c>
      <c r="D145" s="44" t="s">
        <v>115</v>
      </c>
      <c r="E145" s="44" t="s">
        <v>37</v>
      </c>
      <c r="F145" s="29">
        <v>710</v>
      </c>
    </row>
    <row r="146" spans="1:6" s="17" customFormat="1" ht="13.5" customHeight="1" hidden="1">
      <c r="A146" s="43" t="s">
        <v>59</v>
      </c>
      <c r="B146" s="44" t="s">
        <v>29</v>
      </c>
      <c r="C146" s="44" t="s">
        <v>104</v>
      </c>
      <c r="D146" s="44" t="s">
        <v>115</v>
      </c>
      <c r="E146" s="44" t="s">
        <v>37</v>
      </c>
      <c r="F146" s="29">
        <v>589</v>
      </c>
    </row>
    <row r="147" spans="1:6" s="48" customFormat="1" ht="15.75" customHeight="1" hidden="1">
      <c r="A147" s="78" t="s">
        <v>41</v>
      </c>
      <c r="B147" s="28" t="s">
        <v>29</v>
      </c>
      <c r="C147" s="28" t="s">
        <v>104</v>
      </c>
      <c r="D147" s="28" t="s">
        <v>115</v>
      </c>
      <c r="E147" s="28" t="s">
        <v>37</v>
      </c>
      <c r="F147" s="32">
        <v>591.6</v>
      </c>
    </row>
    <row r="148" spans="1:6" s="17" customFormat="1" ht="36" customHeight="1">
      <c r="A148" s="79" t="s">
        <v>116</v>
      </c>
      <c r="B148" s="74" t="s">
        <v>29</v>
      </c>
      <c r="C148" s="74" t="s">
        <v>104</v>
      </c>
      <c r="D148" s="74" t="s">
        <v>117</v>
      </c>
      <c r="E148" s="74"/>
      <c r="F148" s="75">
        <f>F149</f>
        <v>604.8</v>
      </c>
    </row>
    <row r="149" spans="1:6" s="17" customFormat="1" ht="18" customHeight="1">
      <c r="A149" s="24" t="s">
        <v>32</v>
      </c>
      <c r="B149" s="25" t="s">
        <v>29</v>
      </c>
      <c r="C149" s="25" t="s">
        <v>104</v>
      </c>
      <c r="D149" s="25" t="s">
        <v>117</v>
      </c>
      <c r="E149" s="25" t="s">
        <v>33</v>
      </c>
      <c r="F149" s="26">
        <f>F150</f>
        <v>604.8</v>
      </c>
    </row>
    <row r="150" spans="1:6" s="30" customFormat="1" ht="22.5" customHeight="1">
      <c r="A150" s="24" t="s">
        <v>34</v>
      </c>
      <c r="B150" s="25" t="s">
        <v>29</v>
      </c>
      <c r="C150" s="25" t="s">
        <v>104</v>
      </c>
      <c r="D150" s="25" t="s">
        <v>117</v>
      </c>
      <c r="E150" s="25" t="s">
        <v>35</v>
      </c>
      <c r="F150" s="26">
        <v>604.8</v>
      </c>
    </row>
    <row r="151" spans="1:6" s="17" customFormat="1" ht="26.25" customHeight="1" hidden="1">
      <c r="A151" s="24" t="s">
        <v>36</v>
      </c>
      <c r="B151" s="25" t="s">
        <v>29</v>
      </c>
      <c r="C151" s="25" t="s">
        <v>104</v>
      </c>
      <c r="D151" s="25" t="s">
        <v>117</v>
      </c>
      <c r="E151" s="25" t="s">
        <v>37</v>
      </c>
      <c r="F151" s="26">
        <f>F153+F154+F152</f>
        <v>320</v>
      </c>
    </row>
    <row r="152" spans="1:6" s="17" customFormat="1" ht="42" customHeight="1" hidden="1">
      <c r="A152" s="43" t="s">
        <v>118</v>
      </c>
      <c r="B152" s="25" t="s">
        <v>29</v>
      </c>
      <c r="C152" s="25" t="s">
        <v>104</v>
      </c>
      <c r="D152" s="25" t="s">
        <v>117</v>
      </c>
      <c r="E152" s="28" t="s">
        <v>37</v>
      </c>
      <c r="F152" s="29">
        <v>50</v>
      </c>
    </row>
    <row r="153" spans="1:6" s="17" customFormat="1" ht="28.5" customHeight="1" hidden="1">
      <c r="A153" s="78" t="s">
        <v>41</v>
      </c>
      <c r="B153" s="25" t="s">
        <v>29</v>
      </c>
      <c r="C153" s="25" t="s">
        <v>104</v>
      </c>
      <c r="D153" s="25" t="s">
        <v>117</v>
      </c>
      <c r="E153" s="28" t="s">
        <v>37</v>
      </c>
      <c r="F153" s="32">
        <v>120</v>
      </c>
    </row>
    <row r="154" spans="1:6" s="17" customFormat="1" ht="36.75" customHeight="1" hidden="1">
      <c r="A154" s="43" t="s">
        <v>119</v>
      </c>
      <c r="B154" s="25" t="s">
        <v>29</v>
      </c>
      <c r="C154" s="25" t="s">
        <v>104</v>
      </c>
      <c r="D154" s="25" t="s">
        <v>117</v>
      </c>
      <c r="E154" s="28" t="s">
        <v>37</v>
      </c>
      <c r="F154" s="32">
        <v>150</v>
      </c>
    </row>
    <row r="155" spans="1:6" s="17" customFormat="1" ht="36.75" customHeight="1">
      <c r="A155" s="80" t="s">
        <v>120</v>
      </c>
      <c r="B155" s="74" t="s">
        <v>29</v>
      </c>
      <c r="C155" s="74" t="s">
        <v>104</v>
      </c>
      <c r="D155" s="74" t="s">
        <v>121</v>
      </c>
      <c r="E155" s="46"/>
      <c r="F155" s="75">
        <f>F156</f>
        <v>50</v>
      </c>
    </row>
    <row r="156" spans="1:6" s="17" customFormat="1" ht="27" customHeight="1">
      <c r="A156" s="24" t="s">
        <v>32</v>
      </c>
      <c r="B156" s="25" t="s">
        <v>29</v>
      </c>
      <c r="C156" s="25" t="s">
        <v>104</v>
      </c>
      <c r="D156" s="25" t="s">
        <v>121</v>
      </c>
      <c r="E156" s="25" t="s">
        <v>33</v>
      </c>
      <c r="F156" s="26">
        <f>F157</f>
        <v>50</v>
      </c>
    </row>
    <row r="157" spans="1:6" s="17" customFormat="1" ht="25.5" customHeight="1">
      <c r="A157" s="77" t="s">
        <v>34</v>
      </c>
      <c r="B157" s="25" t="s">
        <v>29</v>
      </c>
      <c r="C157" s="25" t="s">
        <v>104</v>
      </c>
      <c r="D157" s="25" t="s">
        <v>121</v>
      </c>
      <c r="E157" s="25" t="s">
        <v>35</v>
      </c>
      <c r="F157" s="26">
        <v>50</v>
      </c>
    </row>
    <row r="158" spans="1:6" s="55" customFormat="1" ht="21.75" customHeight="1">
      <c r="A158" s="33" t="s">
        <v>122</v>
      </c>
      <c r="B158" s="34" t="s">
        <v>29</v>
      </c>
      <c r="C158" s="34" t="s">
        <v>123</v>
      </c>
      <c r="D158" s="34"/>
      <c r="E158" s="34"/>
      <c r="F158" s="31">
        <f>F159</f>
        <v>32</v>
      </c>
    </row>
    <row r="159" spans="1:6" s="55" customFormat="1" ht="16.5" customHeight="1">
      <c r="A159" s="81" t="s">
        <v>124</v>
      </c>
      <c r="B159" s="25" t="s">
        <v>29</v>
      </c>
      <c r="C159" s="25" t="s">
        <v>123</v>
      </c>
      <c r="D159" s="25" t="s">
        <v>125</v>
      </c>
      <c r="E159" s="25"/>
      <c r="F159" s="26">
        <f>F160</f>
        <v>32</v>
      </c>
    </row>
    <row r="160" spans="1:6" s="30" customFormat="1" ht="15.75" customHeight="1">
      <c r="A160" s="24" t="s">
        <v>32</v>
      </c>
      <c r="B160" s="25" t="s">
        <v>29</v>
      </c>
      <c r="C160" s="25" t="s">
        <v>123</v>
      </c>
      <c r="D160" s="25" t="s">
        <v>125</v>
      </c>
      <c r="E160" s="25" t="s">
        <v>33</v>
      </c>
      <c r="F160" s="26">
        <f>F161</f>
        <v>32</v>
      </c>
    </row>
    <row r="161" spans="1:6" s="17" customFormat="1" ht="20.25" customHeight="1">
      <c r="A161" s="24" t="s">
        <v>34</v>
      </c>
      <c r="B161" s="25" t="s">
        <v>29</v>
      </c>
      <c r="C161" s="25" t="s">
        <v>123</v>
      </c>
      <c r="D161" s="25" t="s">
        <v>125</v>
      </c>
      <c r="E161" s="25" t="s">
        <v>35</v>
      </c>
      <c r="F161" s="26">
        <v>32</v>
      </c>
    </row>
    <row r="162" spans="1:6" s="17" customFormat="1" ht="24" customHeight="1" hidden="1">
      <c r="A162" s="24" t="s">
        <v>36</v>
      </c>
      <c r="B162" s="25" t="s">
        <v>29</v>
      </c>
      <c r="C162" s="25" t="s">
        <v>123</v>
      </c>
      <c r="D162" s="25" t="s">
        <v>125</v>
      </c>
      <c r="E162" s="25" t="s">
        <v>37</v>
      </c>
      <c r="F162" s="26">
        <f>F163</f>
        <v>50</v>
      </c>
    </row>
    <row r="163" spans="1:6" s="17" customFormat="1" ht="15.75" customHeight="1" hidden="1">
      <c r="A163" s="27" t="s">
        <v>41</v>
      </c>
      <c r="B163" s="28" t="s">
        <v>29</v>
      </c>
      <c r="C163" s="28" t="s">
        <v>123</v>
      </c>
      <c r="D163" s="28" t="s">
        <v>125</v>
      </c>
      <c r="E163" s="28" t="s">
        <v>37</v>
      </c>
      <c r="F163" s="32">
        <v>50</v>
      </c>
    </row>
    <row r="164" spans="1:6" s="30" customFormat="1" ht="18" customHeight="1">
      <c r="A164" s="13" t="s">
        <v>126</v>
      </c>
      <c r="B164" s="15" t="s">
        <v>127</v>
      </c>
      <c r="C164" s="15"/>
      <c r="D164" s="15"/>
      <c r="E164" s="15"/>
      <c r="F164" s="39">
        <f>F165+F182</f>
        <v>2010.6999999999998</v>
      </c>
    </row>
    <row r="165" spans="1:6" s="17" customFormat="1" ht="20.25" customHeight="1">
      <c r="A165" s="69" t="s">
        <v>128</v>
      </c>
      <c r="B165" s="82" t="s">
        <v>127</v>
      </c>
      <c r="C165" s="82" t="s">
        <v>15</v>
      </c>
      <c r="D165" s="46"/>
      <c r="E165" s="46"/>
      <c r="F165" s="83">
        <f>F166+F173+F176+F179</f>
        <v>359.9</v>
      </c>
    </row>
    <row r="166" spans="1:6" s="17" customFormat="1" ht="29.25" customHeight="1">
      <c r="A166" s="27" t="s">
        <v>129</v>
      </c>
      <c r="B166" s="28" t="s">
        <v>127</v>
      </c>
      <c r="C166" s="28" t="s">
        <v>15</v>
      </c>
      <c r="D166" s="28" t="s">
        <v>130</v>
      </c>
      <c r="E166" s="28"/>
      <c r="F166" s="32">
        <f>F167+F171</f>
        <v>81</v>
      </c>
    </row>
    <row r="167" spans="1:6" s="17" customFormat="1" ht="18.75" customHeight="1">
      <c r="A167" s="24" t="s">
        <v>32</v>
      </c>
      <c r="B167" s="35" t="s">
        <v>127</v>
      </c>
      <c r="C167" s="35" t="s">
        <v>15</v>
      </c>
      <c r="D167" s="35" t="s">
        <v>130</v>
      </c>
      <c r="E167" s="35" t="s">
        <v>33</v>
      </c>
      <c r="F167" s="36">
        <f>F168</f>
        <v>59.5</v>
      </c>
    </row>
    <row r="168" spans="1:6" s="17" customFormat="1" ht="25.5" customHeight="1">
      <c r="A168" s="24" t="s">
        <v>34</v>
      </c>
      <c r="B168" s="35" t="s">
        <v>127</v>
      </c>
      <c r="C168" s="35" t="s">
        <v>15</v>
      </c>
      <c r="D168" s="35" t="s">
        <v>130</v>
      </c>
      <c r="E168" s="35" t="s">
        <v>35</v>
      </c>
      <c r="F168" s="36">
        <v>59.5</v>
      </c>
    </row>
    <row r="169" spans="1:6" s="17" customFormat="1" ht="27.75" customHeight="1" hidden="1">
      <c r="A169" s="24" t="s">
        <v>36</v>
      </c>
      <c r="B169" s="35" t="s">
        <v>127</v>
      </c>
      <c r="C169" s="35" t="s">
        <v>15</v>
      </c>
      <c r="D169" s="35" t="s">
        <v>130</v>
      </c>
      <c r="E169" s="35" t="s">
        <v>37</v>
      </c>
      <c r="F169" s="36">
        <f>F170</f>
        <v>99</v>
      </c>
    </row>
    <row r="170" spans="1:6" s="17" customFormat="1" ht="16.5" customHeight="1" hidden="1">
      <c r="A170" s="84" t="s">
        <v>41</v>
      </c>
      <c r="B170" s="35" t="s">
        <v>127</v>
      </c>
      <c r="C170" s="35" t="s">
        <v>15</v>
      </c>
      <c r="D170" s="35" t="s">
        <v>130</v>
      </c>
      <c r="E170" s="35" t="s">
        <v>37</v>
      </c>
      <c r="F170" s="36">
        <v>99</v>
      </c>
    </row>
    <row r="171" spans="1:6" s="17" customFormat="1" ht="16.5" customHeight="1">
      <c r="A171" s="27" t="s">
        <v>42</v>
      </c>
      <c r="B171" s="85" t="s">
        <v>127</v>
      </c>
      <c r="C171" s="35" t="s">
        <v>15</v>
      </c>
      <c r="D171" s="35" t="s">
        <v>130</v>
      </c>
      <c r="E171" s="86" t="s">
        <v>43</v>
      </c>
      <c r="F171" s="87">
        <f>F172</f>
        <v>21.5</v>
      </c>
    </row>
    <row r="172" spans="1:6" s="17" customFormat="1" ht="16.5" customHeight="1">
      <c r="A172" s="27" t="s">
        <v>131</v>
      </c>
      <c r="B172" s="85" t="s">
        <v>127</v>
      </c>
      <c r="C172" s="35" t="s">
        <v>15</v>
      </c>
      <c r="D172" s="35" t="s">
        <v>130</v>
      </c>
      <c r="E172" s="86" t="s">
        <v>132</v>
      </c>
      <c r="F172" s="87">
        <v>21.5</v>
      </c>
    </row>
    <row r="173" spans="1:6" s="17" customFormat="1" ht="26.25" customHeight="1">
      <c r="A173" s="27" t="s">
        <v>133</v>
      </c>
      <c r="B173" s="88" t="s">
        <v>127</v>
      </c>
      <c r="C173" s="28" t="s">
        <v>15</v>
      </c>
      <c r="D173" s="89" t="s">
        <v>130</v>
      </c>
      <c r="E173" s="89"/>
      <c r="F173" s="90">
        <f>F174</f>
        <v>35.3</v>
      </c>
    </row>
    <row r="174" spans="1:6" s="17" customFormat="1" ht="26.25" customHeight="1">
      <c r="A174" s="91" t="s">
        <v>32</v>
      </c>
      <c r="B174" s="85" t="s">
        <v>127</v>
      </c>
      <c r="C174" s="35" t="s">
        <v>15</v>
      </c>
      <c r="D174" s="86" t="s">
        <v>130</v>
      </c>
      <c r="E174" s="86" t="s">
        <v>33</v>
      </c>
      <c r="F174" s="87">
        <f>F175</f>
        <v>35.3</v>
      </c>
    </row>
    <row r="175" spans="1:6" s="17" customFormat="1" ht="30" customHeight="1">
      <c r="A175" s="91" t="s">
        <v>34</v>
      </c>
      <c r="B175" s="85" t="s">
        <v>127</v>
      </c>
      <c r="C175" s="35" t="s">
        <v>15</v>
      </c>
      <c r="D175" s="86" t="s">
        <v>130</v>
      </c>
      <c r="E175" s="86" t="s">
        <v>35</v>
      </c>
      <c r="F175" s="87">
        <v>35.3</v>
      </c>
    </row>
    <row r="176" spans="1:6" s="17" customFormat="1" ht="46.5" customHeight="1">
      <c r="A176" s="27" t="s">
        <v>134</v>
      </c>
      <c r="B176" s="88" t="s">
        <v>127</v>
      </c>
      <c r="C176" s="28" t="s">
        <v>15</v>
      </c>
      <c r="D176" s="89" t="s">
        <v>135</v>
      </c>
      <c r="E176" s="89"/>
      <c r="F176" s="90">
        <f>F177</f>
        <v>97.4</v>
      </c>
    </row>
    <row r="177" spans="1:6" s="17" customFormat="1" ht="16.5" customHeight="1">
      <c r="A177" s="91" t="s">
        <v>68</v>
      </c>
      <c r="B177" s="85" t="s">
        <v>127</v>
      </c>
      <c r="C177" s="35" t="s">
        <v>15</v>
      </c>
      <c r="D177" s="86" t="s">
        <v>135</v>
      </c>
      <c r="E177" s="86" t="s">
        <v>69</v>
      </c>
      <c r="F177" s="87">
        <f>F178</f>
        <v>97.4</v>
      </c>
    </row>
    <row r="178" spans="1:6" s="17" customFormat="1" ht="16.5" customHeight="1">
      <c r="A178" s="91" t="s">
        <v>70</v>
      </c>
      <c r="B178" s="85" t="s">
        <v>127</v>
      </c>
      <c r="C178" s="35" t="s">
        <v>15</v>
      </c>
      <c r="D178" s="86" t="s">
        <v>135</v>
      </c>
      <c r="E178" s="86" t="s">
        <v>71</v>
      </c>
      <c r="F178" s="87">
        <v>97.4</v>
      </c>
    </row>
    <row r="179" spans="1:6" s="17" customFormat="1" ht="45" customHeight="1">
      <c r="A179" s="27" t="s">
        <v>134</v>
      </c>
      <c r="B179" s="92" t="s">
        <v>127</v>
      </c>
      <c r="C179" s="44" t="s">
        <v>15</v>
      </c>
      <c r="D179" s="93" t="s">
        <v>136</v>
      </c>
      <c r="E179" s="94"/>
      <c r="F179" s="95">
        <f>F180</f>
        <v>146.2</v>
      </c>
    </row>
    <row r="180" spans="1:6" s="17" customFormat="1" ht="16.5" customHeight="1">
      <c r="A180" s="91" t="s">
        <v>68</v>
      </c>
      <c r="B180" s="85" t="s">
        <v>127</v>
      </c>
      <c r="C180" s="35" t="s">
        <v>15</v>
      </c>
      <c r="D180" s="96" t="s">
        <v>137</v>
      </c>
      <c r="E180" s="86" t="s">
        <v>69</v>
      </c>
      <c r="F180" s="87">
        <f>F181</f>
        <v>146.2</v>
      </c>
    </row>
    <row r="181" spans="1:6" s="17" customFormat="1" ht="16.5" customHeight="1">
      <c r="A181" s="91" t="s">
        <v>70</v>
      </c>
      <c r="B181" s="85" t="s">
        <v>127</v>
      </c>
      <c r="C181" s="35" t="s">
        <v>15</v>
      </c>
      <c r="D181" s="96" t="s">
        <v>138</v>
      </c>
      <c r="E181" s="86" t="s">
        <v>71</v>
      </c>
      <c r="F181" s="87">
        <v>146.2</v>
      </c>
    </row>
    <row r="182" spans="1:6" s="17" customFormat="1" ht="22.5" customHeight="1">
      <c r="A182" s="97" t="s">
        <v>139</v>
      </c>
      <c r="B182" s="98" t="s">
        <v>127</v>
      </c>
      <c r="C182" s="98" t="s">
        <v>99</v>
      </c>
      <c r="D182" s="98"/>
      <c r="E182" s="98"/>
      <c r="F182" s="99">
        <f>F183+F188+F193</f>
        <v>1650.8</v>
      </c>
    </row>
    <row r="183" spans="1:6" s="17" customFormat="1" ht="23.25" customHeight="1" hidden="1">
      <c r="A183" s="100" t="s">
        <v>140</v>
      </c>
      <c r="B183" s="73" t="s">
        <v>127</v>
      </c>
      <c r="C183" s="73" t="s">
        <v>99</v>
      </c>
      <c r="D183" s="73" t="s">
        <v>141</v>
      </c>
      <c r="E183" s="101"/>
      <c r="F183" s="102">
        <f>F184</f>
        <v>0</v>
      </c>
    </row>
    <row r="184" spans="1:6" s="55" customFormat="1" ht="16.5" customHeight="1" hidden="1">
      <c r="A184" s="24" t="s">
        <v>32</v>
      </c>
      <c r="B184" s="25" t="s">
        <v>127</v>
      </c>
      <c r="C184" s="25" t="s">
        <v>99</v>
      </c>
      <c r="D184" s="25" t="s">
        <v>141</v>
      </c>
      <c r="E184" s="25" t="s">
        <v>33</v>
      </c>
      <c r="F184" s="26">
        <f>F185</f>
        <v>0</v>
      </c>
    </row>
    <row r="185" spans="1:6" s="30" customFormat="1" ht="21.75" customHeight="1" hidden="1">
      <c r="A185" s="24" t="s">
        <v>34</v>
      </c>
      <c r="B185" s="25" t="s">
        <v>127</v>
      </c>
      <c r="C185" s="25" t="s">
        <v>99</v>
      </c>
      <c r="D185" s="25" t="s">
        <v>141</v>
      </c>
      <c r="E185" s="25" t="s">
        <v>35</v>
      </c>
      <c r="F185" s="26">
        <v>0</v>
      </c>
    </row>
    <row r="186" spans="1:6" s="17" customFormat="1" ht="21.75" customHeight="1" hidden="1">
      <c r="A186" s="24" t="s">
        <v>36</v>
      </c>
      <c r="B186" s="25" t="s">
        <v>127</v>
      </c>
      <c r="C186" s="25" t="s">
        <v>99</v>
      </c>
      <c r="D186" s="25" t="s">
        <v>141</v>
      </c>
      <c r="E186" s="25" t="s">
        <v>37</v>
      </c>
      <c r="F186" s="26">
        <f>F187</f>
        <v>5</v>
      </c>
    </row>
    <row r="187" spans="1:6" s="17" customFormat="1" ht="15.75" customHeight="1" hidden="1">
      <c r="A187" s="103" t="s">
        <v>142</v>
      </c>
      <c r="B187" s="35" t="s">
        <v>127</v>
      </c>
      <c r="C187" s="35" t="s">
        <v>99</v>
      </c>
      <c r="D187" s="35" t="s">
        <v>141</v>
      </c>
      <c r="E187" s="35" t="s">
        <v>37</v>
      </c>
      <c r="F187" s="36">
        <v>5</v>
      </c>
    </row>
    <row r="188" spans="1:6" s="17" customFormat="1" ht="18.75" customHeight="1" hidden="1">
      <c r="A188" s="104" t="s">
        <v>143</v>
      </c>
      <c r="B188" s="74" t="s">
        <v>127</v>
      </c>
      <c r="C188" s="74" t="s">
        <v>99</v>
      </c>
      <c r="D188" s="74" t="s">
        <v>144</v>
      </c>
      <c r="E188" s="74"/>
      <c r="F188" s="105">
        <f>F189</f>
        <v>0</v>
      </c>
    </row>
    <row r="189" spans="1:6" s="17" customFormat="1" ht="16.5" customHeight="1" hidden="1">
      <c r="A189" s="24" t="s">
        <v>32</v>
      </c>
      <c r="B189" s="25" t="s">
        <v>127</v>
      </c>
      <c r="C189" s="25" t="s">
        <v>99</v>
      </c>
      <c r="D189" s="25" t="s">
        <v>144</v>
      </c>
      <c r="E189" s="25" t="s">
        <v>33</v>
      </c>
      <c r="F189" s="26">
        <f>F190</f>
        <v>0</v>
      </c>
    </row>
    <row r="190" spans="1:6" s="17" customFormat="1" ht="23.25" customHeight="1" hidden="1">
      <c r="A190" s="24" t="s">
        <v>34</v>
      </c>
      <c r="B190" s="25" t="s">
        <v>127</v>
      </c>
      <c r="C190" s="25" t="s">
        <v>99</v>
      </c>
      <c r="D190" s="25" t="s">
        <v>144</v>
      </c>
      <c r="E190" s="25" t="s">
        <v>35</v>
      </c>
      <c r="F190" s="26">
        <v>0</v>
      </c>
    </row>
    <row r="191" spans="1:6" s="17" customFormat="1" ht="21.75" customHeight="1" hidden="1">
      <c r="A191" s="24" t="s">
        <v>36</v>
      </c>
      <c r="B191" s="25" t="s">
        <v>127</v>
      </c>
      <c r="C191" s="25" t="s">
        <v>99</v>
      </c>
      <c r="D191" s="25" t="s">
        <v>144</v>
      </c>
      <c r="E191" s="25" t="s">
        <v>37</v>
      </c>
      <c r="F191" s="26">
        <f>F192</f>
        <v>25</v>
      </c>
    </row>
    <row r="192" spans="1:6" s="17" customFormat="1" ht="19.5" customHeight="1" hidden="1">
      <c r="A192" s="103" t="s">
        <v>145</v>
      </c>
      <c r="B192" s="35" t="s">
        <v>127</v>
      </c>
      <c r="C192" s="35" t="s">
        <v>99</v>
      </c>
      <c r="D192" s="35" t="s">
        <v>144</v>
      </c>
      <c r="E192" s="35" t="s">
        <v>37</v>
      </c>
      <c r="F192" s="36">
        <v>25</v>
      </c>
    </row>
    <row r="193" spans="1:6" s="30" customFormat="1" ht="28.5" customHeight="1">
      <c r="A193" s="71" t="s">
        <v>146</v>
      </c>
      <c r="B193" s="74" t="s">
        <v>127</v>
      </c>
      <c r="C193" s="74" t="s">
        <v>99</v>
      </c>
      <c r="D193" s="74" t="s">
        <v>147</v>
      </c>
      <c r="E193" s="74"/>
      <c r="F193" s="105">
        <f>F194+F200</f>
        <v>1650.8</v>
      </c>
    </row>
    <row r="194" spans="1:6" s="17" customFormat="1" ht="24.75" customHeight="1">
      <c r="A194" s="24" t="s">
        <v>32</v>
      </c>
      <c r="B194" s="25" t="s">
        <v>127</v>
      </c>
      <c r="C194" s="25" t="s">
        <v>99</v>
      </c>
      <c r="D194" s="25" t="s">
        <v>147</v>
      </c>
      <c r="E194" s="25" t="s">
        <v>33</v>
      </c>
      <c r="F194" s="26">
        <f>F195</f>
        <v>1645</v>
      </c>
    </row>
    <row r="195" spans="1:6" s="17" customFormat="1" ht="26.25" customHeight="1">
      <c r="A195" s="24" t="s">
        <v>34</v>
      </c>
      <c r="B195" s="25" t="s">
        <v>127</v>
      </c>
      <c r="C195" s="25" t="s">
        <v>99</v>
      </c>
      <c r="D195" s="25" t="s">
        <v>147</v>
      </c>
      <c r="E195" s="25" t="s">
        <v>35</v>
      </c>
      <c r="F195" s="26">
        <v>1645</v>
      </c>
    </row>
    <row r="196" spans="1:6" s="17" customFormat="1" ht="23.25" customHeight="1" hidden="1">
      <c r="A196" s="24" t="s">
        <v>36</v>
      </c>
      <c r="B196" s="25" t="s">
        <v>127</v>
      </c>
      <c r="C196" s="25" t="s">
        <v>99</v>
      </c>
      <c r="D196" s="25" t="s">
        <v>147</v>
      </c>
      <c r="E196" s="25" t="s">
        <v>37</v>
      </c>
      <c r="F196" s="26">
        <f>F198+F199+F197</f>
        <v>145.99</v>
      </c>
    </row>
    <row r="197" spans="1:6" s="17" customFormat="1" ht="13.5" customHeight="1" hidden="1">
      <c r="A197" s="43" t="s">
        <v>118</v>
      </c>
      <c r="B197" s="25" t="s">
        <v>127</v>
      </c>
      <c r="C197" s="25" t="s">
        <v>99</v>
      </c>
      <c r="D197" s="25" t="s">
        <v>147</v>
      </c>
      <c r="E197" s="44" t="s">
        <v>37</v>
      </c>
      <c r="F197" s="29">
        <v>3</v>
      </c>
    </row>
    <row r="198" spans="1:6" s="17" customFormat="1" ht="15.75" customHeight="1" hidden="1">
      <c r="A198" s="43" t="s">
        <v>145</v>
      </c>
      <c r="B198" s="25" t="s">
        <v>127</v>
      </c>
      <c r="C198" s="25" t="s">
        <v>99</v>
      </c>
      <c r="D198" s="25" t="s">
        <v>147</v>
      </c>
      <c r="E198" s="28" t="s">
        <v>37</v>
      </c>
      <c r="F198" s="32">
        <v>62.5</v>
      </c>
    </row>
    <row r="199" spans="1:6" s="17" customFormat="1" ht="15.75" customHeight="1" hidden="1">
      <c r="A199" s="43" t="s">
        <v>41</v>
      </c>
      <c r="B199" s="25" t="s">
        <v>127</v>
      </c>
      <c r="C199" s="25" t="s">
        <v>99</v>
      </c>
      <c r="D199" s="25" t="s">
        <v>147</v>
      </c>
      <c r="E199" s="28" t="s">
        <v>37</v>
      </c>
      <c r="F199" s="32">
        <v>80.49</v>
      </c>
    </row>
    <row r="200" spans="1:6" s="17" customFormat="1" ht="15.75" customHeight="1">
      <c r="A200" s="24" t="s">
        <v>42</v>
      </c>
      <c r="B200" s="25" t="s">
        <v>127</v>
      </c>
      <c r="C200" s="25" t="s">
        <v>99</v>
      </c>
      <c r="D200" s="25" t="s">
        <v>147</v>
      </c>
      <c r="E200" s="25" t="s">
        <v>43</v>
      </c>
      <c r="F200" s="26">
        <f>F201</f>
        <v>5.8</v>
      </c>
    </row>
    <row r="201" spans="1:6" s="17" customFormat="1" ht="15.75" customHeight="1">
      <c r="A201" s="24" t="s">
        <v>44</v>
      </c>
      <c r="B201" s="25" t="s">
        <v>127</v>
      </c>
      <c r="C201" s="25" t="s">
        <v>99</v>
      </c>
      <c r="D201" s="25" t="s">
        <v>147</v>
      </c>
      <c r="E201" s="25" t="s">
        <v>45</v>
      </c>
      <c r="F201" s="26">
        <v>5.8</v>
      </c>
    </row>
    <row r="202" spans="1:6" s="17" customFormat="1" ht="25.5" customHeight="1">
      <c r="A202" s="13" t="s">
        <v>148</v>
      </c>
      <c r="B202" s="15" t="s">
        <v>149</v>
      </c>
      <c r="C202" s="15"/>
      <c r="D202" s="15"/>
      <c r="E202" s="15"/>
      <c r="F202" s="39">
        <f>F203</f>
        <v>5.3999999999999995</v>
      </c>
    </row>
    <row r="203" spans="1:6" s="30" customFormat="1" ht="21" customHeight="1">
      <c r="A203" s="106" t="s">
        <v>150</v>
      </c>
      <c r="B203" s="44" t="s">
        <v>149</v>
      </c>
      <c r="C203" s="44" t="s">
        <v>13</v>
      </c>
      <c r="D203" s="44"/>
      <c r="E203" s="44"/>
      <c r="F203" s="29">
        <f>F204+F207</f>
        <v>5.3999999999999995</v>
      </c>
    </row>
    <row r="204" spans="1:6" s="17" customFormat="1" ht="26.25" customHeight="1">
      <c r="A204" s="52" t="s">
        <v>32</v>
      </c>
      <c r="B204" s="44" t="s">
        <v>149</v>
      </c>
      <c r="C204" s="44" t="s">
        <v>13</v>
      </c>
      <c r="D204" s="44" t="s">
        <v>151</v>
      </c>
      <c r="E204" s="44" t="s">
        <v>33</v>
      </c>
      <c r="F204" s="29">
        <f>F205</f>
        <v>0.1</v>
      </c>
    </row>
    <row r="205" spans="1:6" s="17" customFormat="1" ht="24" customHeight="1">
      <c r="A205" s="24" t="s">
        <v>34</v>
      </c>
      <c r="B205" s="25" t="s">
        <v>149</v>
      </c>
      <c r="C205" s="25" t="s">
        <v>13</v>
      </c>
      <c r="D205" s="25" t="s">
        <v>151</v>
      </c>
      <c r="E205" s="25" t="s">
        <v>35</v>
      </c>
      <c r="F205" s="26">
        <v>0.1</v>
      </c>
    </row>
    <row r="206" spans="1:6" s="17" customFormat="1" ht="26.25" customHeight="1" hidden="1">
      <c r="A206" s="43" t="s">
        <v>145</v>
      </c>
      <c r="B206" s="25" t="s">
        <v>149</v>
      </c>
      <c r="C206" s="25" t="s">
        <v>13</v>
      </c>
      <c r="D206" s="44" t="s">
        <v>151</v>
      </c>
      <c r="E206" s="44" t="s">
        <v>37</v>
      </c>
      <c r="F206" s="29">
        <v>5</v>
      </c>
    </row>
    <row r="207" spans="1:6" s="17" customFormat="1" ht="59.25" customHeight="1">
      <c r="A207" s="43" t="s">
        <v>152</v>
      </c>
      <c r="B207" s="25" t="s">
        <v>149</v>
      </c>
      <c r="C207" s="25" t="s">
        <v>13</v>
      </c>
      <c r="D207" s="44" t="s">
        <v>153</v>
      </c>
      <c r="E207" s="44"/>
      <c r="F207" s="29">
        <f>F208</f>
        <v>5.3</v>
      </c>
    </row>
    <row r="208" spans="1:6" s="17" customFormat="1" ht="26.25" customHeight="1">
      <c r="A208" s="77" t="s">
        <v>34</v>
      </c>
      <c r="B208" s="25" t="s">
        <v>149</v>
      </c>
      <c r="C208" s="25" t="s">
        <v>13</v>
      </c>
      <c r="D208" s="44" t="s">
        <v>153</v>
      </c>
      <c r="E208" s="44" t="s">
        <v>33</v>
      </c>
      <c r="F208" s="29">
        <f>F209</f>
        <v>5.3</v>
      </c>
    </row>
    <row r="209" spans="1:6" s="17" customFormat="1" ht="26.25" customHeight="1">
      <c r="A209" s="77" t="s">
        <v>41</v>
      </c>
      <c r="B209" s="25" t="s">
        <v>149</v>
      </c>
      <c r="C209" s="25" t="s">
        <v>13</v>
      </c>
      <c r="D209" s="44" t="s">
        <v>154</v>
      </c>
      <c r="E209" s="44" t="s">
        <v>35</v>
      </c>
      <c r="F209" s="29">
        <v>5.3</v>
      </c>
    </row>
    <row r="210" spans="1:6" s="17" customFormat="1" ht="33" customHeight="1">
      <c r="A210" s="107" t="s">
        <v>155</v>
      </c>
      <c r="B210" s="15" t="s">
        <v>108</v>
      </c>
      <c r="C210" s="15"/>
      <c r="D210" s="15"/>
      <c r="E210" s="15"/>
      <c r="F210" s="39">
        <f>F211+F217</f>
        <v>634.5</v>
      </c>
    </row>
    <row r="211" spans="1:6" s="30" customFormat="1" ht="17.25" customHeight="1">
      <c r="A211" s="52" t="s">
        <v>156</v>
      </c>
      <c r="B211" s="44" t="s">
        <v>108</v>
      </c>
      <c r="C211" s="44" t="s">
        <v>13</v>
      </c>
      <c r="D211" s="44"/>
      <c r="E211" s="44"/>
      <c r="F211" s="29">
        <f>F212</f>
        <v>54.3</v>
      </c>
    </row>
    <row r="212" spans="1:6" s="17" customFormat="1" ht="13.5" customHeight="1">
      <c r="A212" s="24" t="s">
        <v>157</v>
      </c>
      <c r="B212" s="25" t="s">
        <v>108</v>
      </c>
      <c r="C212" s="25" t="s">
        <v>13</v>
      </c>
      <c r="D212" s="25" t="s">
        <v>158</v>
      </c>
      <c r="E212" s="25"/>
      <c r="F212" s="26">
        <f>F213</f>
        <v>54.3</v>
      </c>
    </row>
    <row r="213" spans="1:6" s="17" customFormat="1" ht="17.25" customHeight="1">
      <c r="A213" s="24" t="s">
        <v>159</v>
      </c>
      <c r="B213" s="25" t="s">
        <v>108</v>
      </c>
      <c r="C213" s="25" t="s">
        <v>13</v>
      </c>
      <c r="D213" s="25" t="s">
        <v>158</v>
      </c>
      <c r="E213" s="25" t="s">
        <v>160</v>
      </c>
      <c r="F213" s="26">
        <f>F214</f>
        <v>54.3</v>
      </c>
    </row>
    <row r="214" spans="1:6" s="17" customFormat="1" ht="16.5" customHeight="1">
      <c r="A214" s="24" t="s">
        <v>161</v>
      </c>
      <c r="B214" s="25" t="s">
        <v>108</v>
      </c>
      <c r="C214" s="25" t="s">
        <v>13</v>
      </c>
      <c r="D214" s="25" t="s">
        <v>158</v>
      </c>
      <c r="E214" s="25" t="s">
        <v>162</v>
      </c>
      <c r="F214" s="26">
        <v>54.3</v>
      </c>
    </row>
    <row r="215" spans="1:6" s="17" customFormat="1" ht="27" customHeight="1" hidden="1">
      <c r="A215" s="24" t="s">
        <v>163</v>
      </c>
      <c r="B215" s="25" t="s">
        <v>108</v>
      </c>
      <c r="C215" s="25" t="s">
        <v>13</v>
      </c>
      <c r="D215" s="25" t="s">
        <v>158</v>
      </c>
      <c r="E215" s="25" t="s">
        <v>164</v>
      </c>
      <c r="F215" s="26">
        <f>F216</f>
        <v>652.46</v>
      </c>
    </row>
    <row r="216" spans="1:6" s="17" customFormat="1" ht="17.25" customHeight="1" hidden="1">
      <c r="A216" s="43" t="s">
        <v>165</v>
      </c>
      <c r="B216" s="25" t="s">
        <v>108</v>
      </c>
      <c r="C216" s="25" t="s">
        <v>13</v>
      </c>
      <c r="D216" s="28" t="s">
        <v>158</v>
      </c>
      <c r="E216" s="28" t="s">
        <v>164</v>
      </c>
      <c r="F216" s="32">
        <v>652.46</v>
      </c>
    </row>
    <row r="217" spans="1:6" s="17" customFormat="1" ht="28.5" customHeight="1">
      <c r="A217" s="52" t="s">
        <v>157</v>
      </c>
      <c r="B217" s="44" t="s">
        <v>108</v>
      </c>
      <c r="C217" s="44" t="s">
        <v>13</v>
      </c>
      <c r="D217" s="44" t="s">
        <v>166</v>
      </c>
      <c r="E217" s="44"/>
      <c r="F217" s="29">
        <f>F218</f>
        <v>580.2</v>
      </c>
    </row>
    <row r="218" spans="1:6" s="17" customFormat="1" ht="18" customHeight="1">
      <c r="A218" s="24" t="s">
        <v>159</v>
      </c>
      <c r="B218" s="25" t="s">
        <v>108</v>
      </c>
      <c r="C218" s="25" t="s">
        <v>13</v>
      </c>
      <c r="D218" s="25" t="s">
        <v>166</v>
      </c>
      <c r="E218" s="25" t="s">
        <v>160</v>
      </c>
      <c r="F218" s="26">
        <f>F219</f>
        <v>580.2</v>
      </c>
    </row>
    <row r="219" spans="1:6" s="17" customFormat="1" ht="17.25" customHeight="1">
      <c r="A219" s="24" t="s">
        <v>161</v>
      </c>
      <c r="B219" s="25" t="s">
        <v>108</v>
      </c>
      <c r="C219" s="25" t="s">
        <v>13</v>
      </c>
      <c r="D219" s="25" t="s">
        <v>166</v>
      </c>
      <c r="E219" s="25" t="s">
        <v>162</v>
      </c>
      <c r="F219" s="26">
        <v>580.2</v>
      </c>
    </row>
    <row r="220" spans="1:6" s="17" customFormat="1" ht="26.25" customHeight="1">
      <c r="A220" s="107" t="s">
        <v>167</v>
      </c>
      <c r="B220" s="15" t="s">
        <v>168</v>
      </c>
      <c r="C220" s="15"/>
      <c r="D220" s="15"/>
      <c r="E220" s="63"/>
      <c r="F220" s="39">
        <f>F221</f>
        <v>115.1</v>
      </c>
    </row>
    <row r="221" spans="1:6" s="17" customFormat="1" ht="15" customHeight="1">
      <c r="A221" s="52" t="s">
        <v>169</v>
      </c>
      <c r="B221" s="44" t="s">
        <v>168</v>
      </c>
      <c r="C221" s="44" t="s">
        <v>15</v>
      </c>
      <c r="D221" s="44"/>
      <c r="E221" s="44"/>
      <c r="F221" s="29">
        <f>F222</f>
        <v>115.1</v>
      </c>
    </row>
    <row r="222" spans="1:6" s="17" customFormat="1" ht="17.25" customHeight="1" hidden="1">
      <c r="A222" s="24" t="s">
        <v>170</v>
      </c>
      <c r="B222" s="25" t="s">
        <v>168</v>
      </c>
      <c r="C222" s="25" t="s">
        <v>15</v>
      </c>
      <c r="D222" s="25" t="s">
        <v>171</v>
      </c>
      <c r="E222" s="25"/>
      <c r="F222" s="26">
        <f>F223</f>
        <v>115.1</v>
      </c>
    </row>
    <row r="223" spans="1:6" s="17" customFormat="1" ht="15.75" customHeight="1">
      <c r="A223" s="24" t="s">
        <v>172</v>
      </c>
      <c r="B223" s="25" t="s">
        <v>168</v>
      </c>
      <c r="C223" s="25" t="s">
        <v>15</v>
      </c>
      <c r="D223" s="25" t="s">
        <v>171</v>
      </c>
      <c r="E223" s="25"/>
      <c r="F223" s="26">
        <f>F224</f>
        <v>115.1</v>
      </c>
    </row>
    <row r="224" spans="1:6" s="17" customFormat="1" ht="18" customHeight="1">
      <c r="A224" s="24" t="s">
        <v>32</v>
      </c>
      <c r="B224" s="25" t="s">
        <v>168</v>
      </c>
      <c r="C224" s="25" t="s">
        <v>15</v>
      </c>
      <c r="D224" s="25" t="s">
        <v>171</v>
      </c>
      <c r="E224" s="25" t="s">
        <v>33</v>
      </c>
      <c r="F224" s="26">
        <f>F225</f>
        <v>115.1</v>
      </c>
    </row>
    <row r="225" spans="1:6" s="17" customFormat="1" ht="29.25" customHeight="1">
      <c r="A225" s="24" t="s">
        <v>34</v>
      </c>
      <c r="B225" s="25" t="s">
        <v>168</v>
      </c>
      <c r="C225" s="25" t="s">
        <v>15</v>
      </c>
      <c r="D225" s="25" t="s">
        <v>171</v>
      </c>
      <c r="E225" s="25" t="s">
        <v>35</v>
      </c>
      <c r="F225" s="26">
        <v>115.1</v>
      </c>
    </row>
    <row r="226" spans="1:6" s="17" customFormat="1" ht="21.75" customHeight="1" hidden="1">
      <c r="A226" s="27" t="s">
        <v>41</v>
      </c>
      <c r="B226" s="28" t="s">
        <v>168</v>
      </c>
      <c r="C226" s="28" t="s">
        <v>15</v>
      </c>
      <c r="D226" s="28" t="s">
        <v>171</v>
      </c>
      <c r="E226" s="28" t="s">
        <v>37</v>
      </c>
      <c r="F226" s="32">
        <v>99.94</v>
      </c>
    </row>
    <row r="227" spans="1:6" s="17" customFormat="1" ht="21.75" customHeight="1">
      <c r="A227" s="108" t="s">
        <v>173</v>
      </c>
      <c r="B227" s="109" t="s">
        <v>56</v>
      </c>
      <c r="C227" s="109" t="s">
        <v>13</v>
      </c>
      <c r="D227" s="109" t="s">
        <v>174</v>
      </c>
      <c r="E227" s="109"/>
      <c r="F227" s="110">
        <f>F228</f>
        <v>0.1</v>
      </c>
    </row>
    <row r="228" spans="1:6" s="17" customFormat="1" ht="21.75" customHeight="1">
      <c r="A228" s="91" t="s">
        <v>175</v>
      </c>
      <c r="B228" s="109" t="s">
        <v>56</v>
      </c>
      <c r="C228" s="109" t="s">
        <v>13</v>
      </c>
      <c r="D228" s="109" t="s">
        <v>174</v>
      </c>
      <c r="E228" s="111" t="s">
        <v>176</v>
      </c>
      <c r="F228" s="112">
        <f>F229</f>
        <v>0.1</v>
      </c>
    </row>
    <row r="229" spans="1:6" s="17" customFormat="1" ht="21.75" customHeight="1">
      <c r="A229" s="91" t="s">
        <v>177</v>
      </c>
      <c r="B229" s="109" t="s">
        <v>56</v>
      </c>
      <c r="C229" s="109" t="s">
        <v>13</v>
      </c>
      <c r="D229" s="109" t="s">
        <v>174</v>
      </c>
      <c r="E229" s="111" t="s">
        <v>178</v>
      </c>
      <c r="F229" s="112">
        <f>F230</f>
        <v>0.1</v>
      </c>
    </row>
    <row r="230" spans="1:6" s="17" customFormat="1" ht="22.5" customHeight="1">
      <c r="A230" s="113" t="s">
        <v>179</v>
      </c>
      <c r="B230" s="114" t="s">
        <v>56</v>
      </c>
      <c r="C230" s="114" t="s">
        <v>13</v>
      </c>
      <c r="D230" s="114" t="s">
        <v>174</v>
      </c>
      <c r="E230" s="115" t="s">
        <v>178</v>
      </c>
      <c r="F230" s="116">
        <v>0.1</v>
      </c>
    </row>
    <row r="231" spans="1:6" s="17" customFormat="1" ht="21.75" customHeight="1" hidden="1">
      <c r="A231" s="117" t="s">
        <v>180</v>
      </c>
      <c r="B231" s="118" t="s">
        <v>181</v>
      </c>
      <c r="C231" s="118"/>
      <c r="D231" s="118"/>
      <c r="E231" s="119"/>
      <c r="F231" s="120">
        <f>F12-F236</f>
        <v>5597.5</v>
      </c>
    </row>
    <row r="232" spans="1:6" s="17" customFormat="1" ht="18.75" customHeight="1">
      <c r="A232" s="13" t="s">
        <v>182</v>
      </c>
      <c r="B232" s="63"/>
      <c r="C232" s="63"/>
      <c r="D232" s="63"/>
      <c r="E232" s="63"/>
      <c r="F232" s="39">
        <f>F12+F117+F140+F164+F202+F210+F220+F227</f>
        <v>11218.4</v>
      </c>
    </row>
  </sheetData>
  <sheetProtection selectLockedCells="1" selectUnlockedCells="1"/>
  <mergeCells count="14">
    <mergeCell ref="B1:F1"/>
    <mergeCell ref="B2:F2"/>
    <mergeCell ref="C3:F3"/>
    <mergeCell ref="C4:F4"/>
    <mergeCell ref="C5:F5"/>
    <mergeCell ref="D6:F6"/>
    <mergeCell ref="A7:F7"/>
    <mergeCell ref="A8:F8"/>
    <mergeCell ref="A9:F9"/>
    <mergeCell ref="A10:A11"/>
    <mergeCell ref="B10:B11"/>
    <mergeCell ref="C10:C11"/>
    <mergeCell ref="D10:D11"/>
    <mergeCell ref="E10:E11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f </cp:lastModifiedBy>
  <cp:lastPrinted>2020-12-16T06:16:35Z</cp:lastPrinted>
  <dcterms:created xsi:type="dcterms:W3CDTF">2013-11-26T10:01:57Z</dcterms:created>
  <dcterms:modified xsi:type="dcterms:W3CDTF">2021-04-25T10:09:28Z</dcterms:modified>
  <cp:category/>
  <cp:version/>
  <cp:contentType/>
  <cp:contentStatus/>
</cp:coreProperties>
</file>